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280" windowHeight="8960" activeTab="4"/>
  </bookViews>
  <sheets>
    <sheet name="Chart1" sheetId="1" r:id="rId1"/>
    <sheet name="Chart3" sheetId="2" r:id="rId2"/>
    <sheet name="Chart5" sheetId="3" r:id="rId3"/>
    <sheet name="Chart6" sheetId="4" r:id="rId4"/>
    <sheet name="orbit-14" sheetId="5" r:id="rId5"/>
  </sheets>
  <definedNames/>
  <calcPr fullCalcOnLoad="1"/>
</workbook>
</file>

<file path=xl/sharedStrings.xml><?xml version="1.0" encoding="utf-8"?>
<sst xmlns="http://schemas.openxmlformats.org/spreadsheetml/2006/main" count="35" uniqueCount="35">
  <si>
    <t>EMP:</t>
  </si>
  <si>
    <t>+X:</t>
  </si>
  <si>
    <t>+Y:</t>
  </si>
  <si>
    <t>+Z:</t>
  </si>
  <si>
    <t>-X:</t>
  </si>
  <si>
    <t>-Y:</t>
  </si>
  <si>
    <t>SEASIS:</t>
  </si>
  <si>
    <t>Cameras:</t>
  </si>
  <si>
    <t>Panel:</t>
  </si>
  <si>
    <t>Time</t>
  </si>
  <si>
    <t>(Tucson)</t>
  </si>
  <si>
    <t>Main Voltage:</t>
  </si>
  <si>
    <t>Main Current:</t>
  </si>
  <si>
    <t>Power (calc)</t>
  </si>
  <si>
    <t>Amps in Batteries:</t>
  </si>
  <si>
    <t>Battery 1:</t>
  </si>
  <si>
    <t>Battery 2:</t>
  </si>
  <si>
    <t>CDS DC/DC</t>
  </si>
  <si>
    <t>MODE-L DC/DC</t>
  </si>
  <si>
    <t>MB DC/DC:</t>
  </si>
  <si>
    <t>Deployer 1:</t>
  </si>
  <si>
    <t>Deployer 2:</t>
  </si>
  <si>
    <t>Mode-L PA</t>
  </si>
  <si>
    <t>XYZ Total</t>
  </si>
  <si>
    <t>SEASIS BOOT:</t>
  </si>
  <si>
    <t>CDS Boot:</t>
  </si>
  <si>
    <t>Reset Count:</t>
  </si>
  <si>
    <t>Images Available:</t>
  </si>
  <si>
    <t>Mode-L</t>
  </si>
  <si>
    <t>Mode-A</t>
  </si>
  <si>
    <t>Antennae Deployer:</t>
  </si>
  <si>
    <t>Avg Power Used:</t>
  </si>
  <si>
    <t>Power, Watts</t>
  </si>
  <si>
    <t>Maximums:</t>
  </si>
  <si>
    <t>Average Power: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</si>
</sst>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'orbit-14'!$F$1</c:f>
              <c:strCache>
                <c:ptCount val="1"/>
                <c:pt idx="0">
                  <c:v>Amps in Batteries: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'orbit-14'!$B$2:$B$52</c:f>
              <c:strCache>
                <c:ptCount val="51"/>
                <c:pt idx="0">
                  <c:v>0.18100694444444443</c:v>
                </c:pt>
                <c:pt idx="1">
                  <c:v>0.1812384259259259</c:v>
                </c:pt>
                <c:pt idx="2">
                  <c:v>0.1814699074074074</c:v>
                </c:pt>
                <c:pt idx="3">
                  <c:v>0.18170138888888887</c:v>
                </c:pt>
                <c:pt idx="4">
                  <c:v>0.1819328703703704</c:v>
                </c:pt>
                <c:pt idx="5">
                  <c:v>0.18216435185185187</c:v>
                </c:pt>
                <c:pt idx="6">
                  <c:v>0.18239583333333334</c:v>
                </c:pt>
                <c:pt idx="7">
                  <c:v>0.18262731481481484</c:v>
                </c:pt>
                <c:pt idx="8">
                  <c:v>0.1828587962962963</c:v>
                </c:pt>
                <c:pt idx="9">
                  <c:v>0.18309027777777778</c:v>
                </c:pt>
                <c:pt idx="10">
                  <c:v>0.18332175925925928</c:v>
                </c:pt>
                <c:pt idx="11">
                  <c:v>0.18355324074074075</c:v>
                </c:pt>
                <c:pt idx="12">
                  <c:v>0.18401620370370372</c:v>
                </c:pt>
                <c:pt idx="13">
                  <c:v>0.1842476851851852</c:v>
                </c:pt>
                <c:pt idx="14">
                  <c:v>0.18447916666666667</c:v>
                </c:pt>
                <c:pt idx="15">
                  <c:v>0.18471064814814817</c:v>
                </c:pt>
                <c:pt idx="16">
                  <c:v>0.18494212962962964</c:v>
                </c:pt>
                <c:pt idx="17">
                  <c:v>0.1851736111111111</c:v>
                </c:pt>
                <c:pt idx="18">
                  <c:v>0.1854050925925926</c:v>
                </c:pt>
                <c:pt idx="19">
                  <c:v>0.18563657407407408</c:v>
                </c:pt>
                <c:pt idx="20">
                  <c:v>0.18586805555555555</c:v>
                </c:pt>
                <c:pt idx="21">
                  <c:v>0.18611111111111112</c:v>
                </c:pt>
                <c:pt idx="22">
                  <c:v>0.1863425925925926</c:v>
                </c:pt>
                <c:pt idx="23">
                  <c:v>0.1865740740740741</c:v>
                </c:pt>
                <c:pt idx="24">
                  <c:v>0.18680555555555556</c:v>
                </c:pt>
                <c:pt idx="25">
                  <c:v>0.18703703703703703</c:v>
                </c:pt>
                <c:pt idx="26">
                  <c:v>0.18726851851851853</c:v>
                </c:pt>
                <c:pt idx="27">
                  <c:v>0.1875</c:v>
                </c:pt>
                <c:pt idx="28">
                  <c:v>0.1877199074074074</c:v>
                </c:pt>
                <c:pt idx="29">
                  <c:v>0.18773148148148147</c:v>
                </c:pt>
                <c:pt idx="30">
                  <c:v>0.1891087962962963</c:v>
                </c:pt>
                <c:pt idx="31">
                  <c:v>0.18934027777777776</c:v>
                </c:pt>
                <c:pt idx="32">
                  <c:v>0.18957175925925926</c:v>
                </c:pt>
                <c:pt idx="33">
                  <c:v>0.1902662037037037</c:v>
                </c:pt>
                <c:pt idx="34">
                  <c:v>0.19049768518518517</c:v>
                </c:pt>
                <c:pt idx="35">
                  <c:v>0.19072916666666664</c:v>
                </c:pt>
                <c:pt idx="36">
                  <c:v>0.19096064814814814</c:v>
                </c:pt>
                <c:pt idx="37">
                  <c:v>0.19119212962962964</c:v>
                </c:pt>
                <c:pt idx="38">
                  <c:v>0.19142361111111109</c:v>
                </c:pt>
                <c:pt idx="39">
                  <c:v>0.1916550925925926</c:v>
                </c:pt>
                <c:pt idx="40">
                  <c:v>0.19188657407407406</c:v>
                </c:pt>
                <c:pt idx="41">
                  <c:v>0.19211805555555558</c:v>
                </c:pt>
                <c:pt idx="42">
                  <c:v>0.19234953703703703</c:v>
                </c:pt>
                <c:pt idx="43">
                  <c:v>0.19258101851851853</c:v>
                </c:pt>
                <c:pt idx="44">
                  <c:v>0.1928125</c:v>
                </c:pt>
                <c:pt idx="45">
                  <c:v>0.1930439814814815</c:v>
                </c:pt>
                <c:pt idx="46">
                  <c:v>0.19327546296296297</c:v>
                </c:pt>
                <c:pt idx="47">
                  <c:v>0.19350694444444447</c:v>
                </c:pt>
                <c:pt idx="48">
                  <c:v>0.19373842592592594</c:v>
                </c:pt>
                <c:pt idx="49">
                  <c:v>0.1939814814814815</c:v>
                </c:pt>
                <c:pt idx="50">
                  <c:v>0.19421296296296298</c:v>
                </c:pt>
              </c:strCache>
            </c:strRef>
          </c:xVal>
          <c:yVal>
            <c:numRef>
              <c:f>'orbit-14'!$F$2:$F$52</c:f>
              <c:numCache>
                <c:ptCount val="51"/>
                <c:pt idx="0">
                  <c:v>19543133</c:v>
                </c:pt>
                <c:pt idx="1">
                  <c:v>19535308</c:v>
                </c:pt>
                <c:pt idx="2">
                  <c:v>19527485</c:v>
                </c:pt>
                <c:pt idx="3">
                  <c:v>19519666</c:v>
                </c:pt>
                <c:pt idx="4">
                  <c:v>19511841</c:v>
                </c:pt>
                <c:pt idx="5">
                  <c:v>19504007</c:v>
                </c:pt>
                <c:pt idx="6">
                  <c:v>19496196</c:v>
                </c:pt>
                <c:pt idx="7">
                  <c:v>19488358</c:v>
                </c:pt>
                <c:pt idx="8">
                  <c:v>19480536</c:v>
                </c:pt>
                <c:pt idx="9">
                  <c:v>19472720</c:v>
                </c:pt>
                <c:pt idx="10">
                  <c:v>19464880</c:v>
                </c:pt>
                <c:pt idx="11">
                  <c:v>19457052</c:v>
                </c:pt>
                <c:pt idx="12">
                  <c:v>19441392</c:v>
                </c:pt>
                <c:pt idx="13">
                  <c:v>19433548</c:v>
                </c:pt>
                <c:pt idx="14">
                  <c:v>19425714</c:v>
                </c:pt>
                <c:pt idx="15">
                  <c:v>19417880</c:v>
                </c:pt>
                <c:pt idx="16">
                  <c:v>19410043</c:v>
                </c:pt>
                <c:pt idx="17">
                  <c:v>19402208</c:v>
                </c:pt>
                <c:pt idx="18">
                  <c:v>19394373</c:v>
                </c:pt>
                <c:pt idx="19">
                  <c:v>19386522</c:v>
                </c:pt>
                <c:pt idx="20">
                  <c:v>19378693</c:v>
                </c:pt>
                <c:pt idx="21">
                  <c:v>19370861</c:v>
                </c:pt>
                <c:pt idx="22">
                  <c:v>19363040</c:v>
                </c:pt>
                <c:pt idx="23">
                  <c:v>19355188</c:v>
                </c:pt>
                <c:pt idx="24">
                  <c:v>19350271</c:v>
                </c:pt>
                <c:pt idx="25">
                  <c:v>19349275</c:v>
                </c:pt>
                <c:pt idx="26">
                  <c:v>19348009</c:v>
                </c:pt>
                <c:pt idx="27">
                  <c:v>19346599</c:v>
                </c:pt>
                <c:pt idx="28">
                  <c:v>19346074</c:v>
                </c:pt>
                <c:pt idx="29">
                  <c:v>19346074</c:v>
                </c:pt>
                <c:pt idx="30">
                  <c:v>19343906</c:v>
                </c:pt>
                <c:pt idx="31">
                  <c:v>19343706</c:v>
                </c:pt>
                <c:pt idx="32">
                  <c:v>19342582</c:v>
                </c:pt>
                <c:pt idx="33">
                  <c:v>19340057</c:v>
                </c:pt>
                <c:pt idx="34">
                  <c:v>19339025</c:v>
                </c:pt>
                <c:pt idx="35">
                  <c:v>19338142</c:v>
                </c:pt>
                <c:pt idx="36">
                  <c:v>19337910</c:v>
                </c:pt>
                <c:pt idx="37">
                  <c:v>19337561</c:v>
                </c:pt>
                <c:pt idx="38">
                  <c:v>19337409</c:v>
                </c:pt>
                <c:pt idx="39">
                  <c:v>19336856</c:v>
                </c:pt>
                <c:pt idx="40">
                  <c:v>19336530</c:v>
                </c:pt>
                <c:pt idx="41">
                  <c:v>19336498</c:v>
                </c:pt>
                <c:pt idx="42">
                  <c:v>19336432</c:v>
                </c:pt>
                <c:pt idx="43">
                  <c:v>19336271</c:v>
                </c:pt>
                <c:pt idx="44">
                  <c:v>19335065</c:v>
                </c:pt>
                <c:pt idx="45">
                  <c:v>19334269</c:v>
                </c:pt>
                <c:pt idx="46">
                  <c:v>19333683</c:v>
                </c:pt>
                <c:pt idx="47">
                  <c:v>19333074</c:v>
                </c:pt>
                <c:pt idx="48">
                  <c:v>19332219</c:v>
                </c:pt>
                <c:pt idx="49">
                  <c:v>19331823</c:v>
                </c:pt>
                <c:pt idx="50">
                  <c:v>19332009</c:v>
                </c:pt>
              </c:numCache>
            </c:numRef>
          </c:yVal>
          <c:smooth val="1"/>
        </c:ser>
        <c:axId val="48700865"/>
        <c:axId val="35654602"/>
      </c:scatterChart>
      <c:valAx>
        <c:axId val="4870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54602"/>
        <c:crosses val="autoZero"/>
        <c:crossBetween val="midCat"/>
        <c:dispUnits/>
      </c:valAx>
      <c:valAx>
        <c:axId val="35654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0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'orbit-14'!$U$1</c:f>
              <c:strCache>
                <c:ptCount val="1"/>
                <c:pt idx="0">
                  <c:v>XYZ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'orbit-14'!$B$2:$B$52</c:f>
              <c:strCache>
                <c:ptCount val="51"/>
                <c:pt idx="0">
                  <c:v>0.18100694444444443</c:v>
                </c:pt>
                <c:pt idx="1">
                  <c:v>0.1812384259259259</c:v>
                </c:pt>
                <c:pt idx="2">
                  <c:v>0.1814699074074074</c:v>
                </c:pt>
                <c:pt idx="3">
                  <c:v>0.18170138888888887</c:v>
                </c:pt>
                <c:pt idx="4">
                  <c:v>0.1819328703703704</c:v>
                </c:pt>
                <c:pt idx="5">
                  <c:v>0.18216435185185187</c:v>
                </c:pt>
                <c:pt idx="6">
                  <c:v>0.18239583333333334</c:v>
                </c:pt>
                <c:pt idx="7">
                  <c:v>0.18262731481481484</c:v>
                </c:pt>
                <c:pt idx="8">
                  <c:v>0.1828587962962963</c:v>
                </c:pt>
                <c:pt idx="9">
                  <c:v>0.18309027777777778</c:v>
                </c:pt>
                <c:pt idx="10">
                  <c:v>0.18332175925925928</c:v>
                </c:pt>
                <c:pt idx="11">
                  <c:v>0.18355324074074075</c:v>
                </c:pt>
                <c:pt idx="12">
                  <c:v>0.18401620370370372</c:v>
                </c:pt>
                <c:pt idx="13">
                  <c:v>0.1842476851851852</c:v>
                </c:pt>
                <c:pt idx="14">
                  <c:v>0.18447916666666667</c:v>
                </c:pt>
                <c:pt idx="15">
                  <c:v>0.18471064814814817</c:v>
                </c:pt>
                <c:pt idx="16">
                  <c:v>0.18494212962962964</c:v>
                </c:pt>
                <c:pt idx="17">
                  <c:v>0.1851736111111111</c:v>
                </c:pt>
                <c:pt idx="18">
                  <c:v>0.1854050925925926</c:v>
                </c:pt>
                <c:pt idx="19">
                  <c:v>0.18563657407407408</c:v>
                </c:pt>
                <c:pt idx="20">
                  <c:v>0.18586805555555555</c:v>
                </c:pt>
                <c:pt idx="21">
                  <c:v>0.18611111111111112</c:v>
                </c:pt>
                <c:pt idx="22">
                  <c:v>0.1863425925925926</c:v>
                </c:pt>
                <c:pt idx="23">
                  <c:v>0.1865740740740741</c:v>
                </c:pt>
                <c:pt idx="24">
                  <c:v>0.18680555555555556</c:v>
                </c:pt>
                <c:pt idx="25">
                  <c:v>0.18703703703703703</c:v>
                </c:pt>
                <c:pt idx="26">
                  <c:v>0.18726851851851853</c:v>
                </c:pt>
                <c:pt idx="27">
                  <c:v>0.1875</c:v>
                </c:pt>
                <c:pt idx="28">
                  <c:v>0.1877199074074074</c:v>
                </c:pt>
                <c:pt idx="29">
                  <c:v>0.18773148148148147</c:v>
                </c:pt>
                <c:pt idx="30">
                  <c:v>0.1891087962962963</c:v>
                </c:pt>
                <c:pt idx="31">
                  <c:v>0.18934027777777776</c:v>
                </c:pt>
                <c:pt idx="32">
                  <c:v>0.18957175925925926</c:v>
                </c:pt>
                <c:pt idx="33">
                  <c:v>0.1902662037037037</c:v>
                </c:pt>
                <c:pt idx="34">
                  <c:v>0.19049768518518517</c:v>
                </c:pt>
                <c:pt idx="35">
                  <c:v>0.19072916666666664</c:v>
                </c:pt>
                <c:pt idx="36">
                  <c:v>0.19096064814814814</c:v>
                </c:pt>
                <c:pt idx="37">
                  <c:v>0.19119212962962964</c:v>
                </c:pt>
                <c:pt idx="38">
                  <c:v>0.19142361111111109</c:v>
                </c:pt>
                <c:pt idx="39">
                  <c:v>0.1916550925925926</c:v>
                </c:pt>
                <c:pt idx="40">
                  <c:v>0.19188657407407406</c:v>
                </c:pt>
                <c:pt idx="41">
                  <c:v>0.19211805555555558</c:v>
                </c:pt>
                <c:pt idx="42">
                  <c:v>0.19234953703703703</c:v>
                </c:pt>
                <c:pt idx="43">
                  <c:v>0.19258101851851853</c:v>
                </c:pt>
                <c:pt idx="44">
                  <c:v>0.1928125</c:v>
                </c:pt>
                <c:pt idx="45">
                  <c:v>0.1930439814814815</c:v>
                </c:pt>
                <c:pt idx="46">
                  <c:v>0.19327546296296297</c:v>
                </c:pt>
                <c:pt idx="47">
                  <c:v>0.19350694444444447</c:v>
                </c:pt>
                <c:pt idx="48">
                  <c:v>0.19373842592592594</c:v>
                </c:pt>
                <c:pt idx="49">
                  <c:v>0.1939814814814815</c:v>
                </c:pt>
                <c:pt idx="50">
                  <c:v>0.19421296296296298</c:v>
                </c:pt>
              </c:strCache>
            </c:strRef>
          </c:xVal>
          <c:yVal>
            <c:numRef>
              <c:f>'orbit-14'!$U$2:$U$52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958</c:v>
                </c:pt>
                <c:pt idx="25">
                  <c:v>936</c:v>
                </c:pt>
                <c:pt idx="26">
                  <c:v>634</c:v>
                </c:pt>
                <c:pt idx="27">
                  <c:v>161</c:v>
                </c:pt>
                <c:pt idx="28">
                  <c:v>161</c:v>
                </c:pt>
                <c:pt idx="29">
                  <c:v>907</c:v>
                </c:pt>
                <c:pt idx="30">
                  <c:v>839</c:v>
                </c:pt>
                <c:pt idx="31">
                  <c:v>954</c:v>
                </c:pt>
                <c:pt idx="32">
                  <c:v>250</c:v>
                </c:pt>
                <c:pt idx="33">
                  <c:v>880</c:v>
                </c:pt>
                <c:pt idx="34">
                  <c:v>419</c:v>
                </c:pt>
                <c:pt idx="35">
                  <c:v>297</c:v>
                </c:pt>
                <c:pt idx="36">
                  <c:v>1002</c:v>
                </c:pt>
                <c:pt idx="37">
                  <c:v>868</c:v>
                </c:pt>
                <c:pt idx="38">
                  <c:v>968</c:v>
                </c:pt>
                <c:pt idx="39">
                  <c:v>541</c:v>
                </c:pt>
                <c:pt idx="40">
                  <c:v>607</c:v>
                </c:pt>
                <c:pt idx="41">
                  <c:v>934</c:v>
                </c:pt>
                <c:pt idx="42">
                  <c:v>933</c:v>
                </c:pt>
                <c:pt idx="43">
                  <c:v>959</c:v>
                </c:pt>
                <c:pt idx="44">
                  <c:v>99</c:v>
                </c:pt>
                <c:pt idx="45">
                  <c:v>755</c:v>
                </c:pt>
                <c:pt idx="46">
                  <c:v>1115</c:v>
                </c:pt>
                <c:pt idx="47">
                  <c:v>791</c:v>
                </c:pt>
                <c:pt idx="48">
                  <c:v>373</c:v>
                </c:pt>
                <c:pt idx="49">
                  <c:v>451</c:v>
                </c:pt>
                <c:pt idx="50">
                  <c:v>1124</c:v>
                </c:pt>
              </c:numCache>
            </c:numRef>
          </c:yVal>
          <c:smooth val="1"/>
        </c:ser>
        <c:axId val="52455963"/>
        <c:axId val="2341620"/>
      </c:scatterChart>
      <c:valAx>
        <c:axId val="5245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1620"/>
        <c:crosses val="autoZero"/>
        <c:crossBetween val="midCat"/>
        <c:dispUnits/>
      </c:valAx>
      <c:valAx>
        <c:axId val="2341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55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'orbit-14'!$D$1</c:f>
              <c:strCache>
                <c:ptCount val="1"/>
                <c:pt idx="0">
                  <c:v>Main Current: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'orbit-14'!$B$2:$B$52</c:f>
              <c:strCache>
                <c:ptCount val="51"/>
                <c:pt idx="0">
                  <c:v>0.18100694444444443</c:v>
                </c:pt>
                <c:pt idx="1">
                  <c:v>0.1812384259259259</c:v>
                </c:pt>
                <c:pt idx="2">
                  <c:v>0.1814699074074074</c:v>
                </c:pt>
                <c:pt idx="3">
                  <c:v>0.18170138888888887</c:v>
                </c:pt>
                <c:pt idx="4">
                  <c:v>0.1819328703703704</c:v>
                </c:pt>
                <c:pt idx="5">
                  <c:v>0.18216435185185187</c:v>
                </c:pt>
                <c:pt idx="6">
                  <c:v>0.18239583333333334</c:v>
                </c:pt>
                <c:pt idx="7">
                  <c:v>0.18262731481481484</c:v>
                </c:pt>
                <c:pt idx="8">
                  <c:v>0.1828587962962963</c:v>
                </c:pt>
                <c:pt idx="9">
                  <c:v>0.18309027777777778</c:v>
                </c:pt>
                <c:pt idx="10">
                  <c:v>0.18332175925925928</c:v>
                </c:pt>
                <c:pt idx="11">
                  <c:v>0.18355324074074075</c:v>
                </c:pt>
                <c:pt idx="12">
                  <c:v>0.18401620370370372</c:v>
                </c:pt>
                <c:pt idx="13">
                  <c:v>0.1842476851851852</c:v>
                </c:pt>
                <c:pt idx="14">
                  <c:v>0.18447916666666667</c:v>
                </c:pt>
                <c:pt idx="15">
                  <c:v>0.18471064814814817</c:v>
                </c:pt>
                <c:pt idx="16">
                  <c:v>0.18494212962962964</c:v>
                </c:pt>
                <c:pt idx="17">
                  <c:v>0.1851736111111111</c:v>
                </c:pt>
                <c:pt idx="18">
                  <c:v>0.1854050925925926</c:v>
                </c:pt>
                <c:pt idx="19">
                  <c:v>0.18563657407407408</c:v>
                </c:pt>
                <c:pt idx="20">
                  <c:v>0.18586805555555555</c:v>
                </c:pt>
                <c:pt idx="21">
                  <c:v>0.18611111111111112</c:v>
                </c:pt>
                <c:pt idx="22">
                  <c:v>0.1863425925925926</c:v>
                </c:pt>
                <c:pt idx="23">
                  <c:v>0.1865740740740741</c:v>
                </c:pt>
                <c:pt idx="24">
                  <c:v>0.18680555555555556</c:v>
                </c:pt>
                <c:pt idx="25">
                  <c:v>0.18703703703703703</c:v>
                </c:pt>
                <c:pt idx="26">
                  <c:v>0.18726851851851853</c:v>
                </c:pt>
                <c:pt idx="27">
                  <c:v>0.1875</c:v>
                </c:pt>
                <c:pt idx="28">
                  <c:v>0.1877199074074074</c:v>
                </c:pt>
                <c:pt idx="29">
                  <c:v>0.18773148148148147</c:v>
                </c:pt>
                <c:pt idx="30">
                  <c:v>0.1891087962962963</c:v>
                </c:pt>
                <c:pt idx="31">
                  <c:v>0.18934027777777776</c:v>
                </c:pt>
                <c:pt idx="32">
                  <c:v>0.18957175925925926</c:v>
                </c:pt>
                <c:pt idx="33">
                  <c:v>0.1902662037037037</c:v>
                </c:pt>
                <c:pt idx="34">
                  <c:v>0.19049768518518517</c:v>
                </c:pt>
                <c:pt idx="35">
                  <c:v>0.19072916666666664</c:v>
                </c:pt>
                <c:pt idx="36">
                  <c:v>0.19096064814814814</c:v>
                </c:pt>
                <c:pt idx="37">
                  <c:v>0.19119212962962964</c:v>
                </c:pt>
                <c:pt idx="38">
                  <c:v>0.19142361111111109</c:v>
                </c:pt>
                <c:pt idx="39">
                  <c:v>0.1916550925925926</c:v>
                </c:pt>
                <c:pt idx="40">
                  <c:v>0.19188657407407406</c:v>
                </c:pt>
                <c:pt idx="41">
                  <c:v>0.19211805555555558</c:v>
                </c:pt>
                <c:pt idx="42">
                  <c:v>0.19234953703703703</c:v>
                </c:pt>
                <c:pt idx="43">
                  <c:v>0.19258101851851853</c:v>
                </c:pt>
                <c:pt idx="44">
                  <c:v>0.1928125</c:v>
                </c:pt>
                <c:pt idx="45">
                  <c:v>0.1930439814814815</c:v>
                </c:pt>
                <c:pt idx="46">
                  <c:v>0.19327546296296297</c:v>
                </c:pt>
                <c:pt idx="47">
                  <c:v>0.19350694444444447</c:v>
                </c:pt>
                <c:pt idx="48">
                  <c:v>0.19373842592592594</c:v>
                </c:pt>
                <c:pt idx="49">
                  <c:v>0.1939814814814815</c:v>
                </c:pt>
                <c:pt idx="50">
                  <c:v>0.19421296296296298</c:v>
                </c:pt>
              </c:strCache>
            </c:strRef>
          </c:xVal>
          <c:yVal>
            <c:numRef>
              <c:f>'orbit-14'!$D$2:$D$52</c:f>
              <c:numCache>
                <c:ptCount val="51"/>
                <c:pt idx="0">
                  <c:v>778</c:v>
                </c:pt>
                <c:pt idx="1">
                  <c:v>784</c:v>
                </c:pt>
                <c:pt idx="2">
                  <c:v>784</c:v>
                </c:pt>
                <c:pt idx="3">
                  <c:v>778</c:v>
                </c:pt>
                <c:pt idx="4">
                  <c:v>784</c:v>
                </c:pt>
                <c:pt idx="5">
                  <c:v>784</c:v>
                </c:pt>
                <c:pt idx="6">
                  <c:v>782</c:v>
                </c:pt>
                <c:pt idx="7">
                  <c:v>787</c:v>
                </c:pt>
                <c:pt idx="8">
                  <c:v>784</c:v>
                </c:pt>
                <c:pt idx="9">
                  <c:v>782</c:v>
                </c:pt>
                <c:pt idx="10">
                  <c:v>787</c:v>
                </c:pt>
                <c:pt idx="11">
                  <c:v>784</c:v>
                </c:pt>
                <c:pt idx="12">
                  <c:v>782</c:v>
                </c:pt>
                <c:pt idx="13">
                  <c:v>784</c:v>
                </c:pt>
                <c:pt idx="14">
                  <c:v>784</c:v>
                </c:pt>
                <c:pt idx="15">
                  <c:v>782</c:v>
                </c:pt>
                <c:pt idx="16">
                  <c:v>784</c:v>
                </c:pt>
                <c:pt idx="17">
                  <c:v>787</c:v>
                </c:pt>
                <c:pt idx="18">
                  <c:v>784</c:v>
                </c:pt>
                <c:pt idx="19">
                  <c:v>784</c:v>
                </c:pt>
                <c:pt idx="20">
                  <c:v>784</c:v>
                </c:pt>
                <c:pt idx="21">
                  <c:v>784</c:v>
                </c:pt>
                <c:pt idx="22">
                  <c:v>784</c:v>
                </c:pt>
                <c:pt idx="23">
                  <c:v>784</c:v>
                </c:pt>
                <c:pt idx="24">
                  <c:v>776</c:v>
                </c:pt>
                <c:pt idx="25">
                  <c:v>774</c:v>
                </c:pt>
                <c:pt idx="26">
                  <c:v>774</c:v>
                </c:pt>
                <c:pt idx="27">
                  <c:v>782</c:v>
                </c:pt>
                <c:pt idx="28">
                  <c:v>774</c:v>
                </c:pt>
                <c:pt idx="29">
                  <c:v>774</c:v>
                </c:pt>
                <c:pt idx="30">
                  <c:v>774</c:v>
                </c:pt>
                <c:pt idx="31">
                  <c:v>771</c:v>
                </c:pt>
                <c:pt idx="32">
                  <c:v>782</c:v>
                </c:pt>
                <c:pt idx="33">
                  <c:v>774</c:v>
                </c:pt>
                <c:pt idx="34">
                  <c:v>776</c:v>
                </c:pt>
                <c:pt idx="35">
                  <c:v>778</c:v>
                </c:pt>
                <c:pt idx="36">
                  <c:v>774</c:v>
                </c:pt>
                <c:pt idx="37">
                  <c:v>771</c:v>
                </c:pt>
                <c:pt idx="38">
                  <c:v>771</c:v>
                </c:pt>
                <c:pt idx="39">
                  <c:v>774</c:v>
                </c:pt>
                <c:pt idx="40">
                  <c:v>774</c:v>
                </c:pt>
                <c:pt idx="41">
                  <c:v>771</c:v>
                </c:pt>
                <c:pt idx="42">
                  <c:v>774</c:v>
                </c:pt>
                <c:pt idx="43">
                  <c:v>774</c:v>
                </c:pt>
                <c:pt idx="44">
                  <c:v>782</c:v>
                </c:pt>
                <c:pt idx="45">
                  <c:v>774</c:v>
                </c:pt>
                <c:pt idx="46">
                  <c:v>771</c:v>
                </c:pt>
                <c:pt idx="47">
                  <c:v>771</c:v>
                </c:pt>
                <c:pt idx="48">
                  <c:v>778</c:v>
                </c:pt>
                <c:pt idx="49">
                  <c:v>776</c:v>
                </c:pt>
                <c:pt idx="50">
                  <c:v>774</c:v>
                </c:pt>
              </c:numCache>
            </c:numRef>
          </c:yVal>
          <c:smooth val="1"/>
        </c:ser>
        <c:axId val="21074581"/>
        <c:axId val="55453502"/>
      </c:scatterChart>
      <c:val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crossBetween val="midCat"/>
        <c:dispUnits/>
      </c:valAx>
      <c:valAx>
        <c:axId val="5545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74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'orbit-14'!$E$1</c:f>
              <c:strCache>
                <c:ptCount val="1"/>
                <c:pt idx="0">
                  <c:v>Power (calc)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'orbit-14'!$B$2:$B$52</c:f>
              <c:strCache>
                <c:ptCount val="51"/>
                <c:pt idx="0">
                  <c:v>0.18100694444444443</c:v>
                </c:pt>
                <c:pt idx="1">
                  <c:v>0.1812384259259259</c:v>
                </c:pt>
                <c:pt idx="2">
                  <c:v>0.1814699074074074</c:v>
                </c:pt>
                <c:pt idx="3">
                  <c:v>0.18170138888888887</c:v>
                </c:pt>
                <c:pt idx="4">
                  <c:v>0.1819328703703704</c:v>
                </c:pt>
                <c:pt idx="5">
                  <c:v>0.18216435185185187</c:v>
                </c:pt>
                <c:pt idx="6">
                  <c:v>0.18239583333333334</c:v>
                </c:pt>
                <c:pt idx="7">
                  <c:v>0.18262731481481484</c:v>
                </c:pt>
                <c:pt idx="8">
                  <c:v>0.1828587962962963</c:v>
                </c:pt>
                <c:pt idx="9">
                  <c:v>0.18309027777777778</c:v>
                </c:pt>
                <c:pt idx="10">
                  <c:v>0.18332175925925928</c:v>
                </c:pt>
                <c:pt idx="11">
                  <c:v>0.18355324074074075</c:v>
                </c:pt>
                <c:pt idx="12">
                  <c:v>0.18401620370370372</c:v>
                </c:pt>
                <c:pt idx="13">
                  <c:v>0.1842476851851852</c:v>
                </c:pt>
                <c:pt idx="14">
                  <c:v>0.18447916666666667</c:v>
                </c:pt>
                <c:pt idx="15">
                  <c:v>0.18471064814814817</c:v>
                </c:pt>
                <c:pt idx="16">
                  <c:v>0.18494212962962964</c:v>
                </c:pt>
                <c:pt idx="17">
                  <c:v>0.1851736111111111</c:v>
                </c:pt>
                <c:pt idx="18">
                  <c:v>0.1854050925925926</c:v>
                </c:pt>
                <c:pt idx="19">
                  <c:v>0.18563657407407408</c:v>
                </c:pt>
                <c:pt idx="20">
                  <c:v>0.18586805555555555</c:v>
                </c:pt>
                <c:pt idx="21">
                  <c:v>0.18611111111111112</c:v>
                </c:pt>
                <c:pt idx="22">
                  <c:v>0.1863425925925926</c:v>
                </c:pt>
                <c:pt idx="23">
                  <c:v>0.1865740740740741</c:v>
                </c:pt>
                <c:pt idx="24">
                  <c:v>0.18680555555555556</c:v>
                </c:pt>
                <c:pt idx="25">
                  <c:v>0.18703703703703703</c:v>
                </c:pt>
                <c:pt idx="26">
                  <c:v>0.18726851851851853</c:v>
                </c:pt>
                <c:pt idx="27">
                  <c:v>0.1875</c:v>
                </c:pt>
                <c:pt idx="28">
                  <c:v>0.1877199074074074</c:v>
                </c:pt>
                <c:pt idx="29">
                  <c:v>0.18773148148148147</c:v>
                </c:pt>
                <c:pt idx="30">
                  <c:v>0.1891087962962963</c:v>
                </c:pt>
                <c:pt idx="31">
                  <c:v>0.18934027777777776</c:v>
                </c:pt>
                <c:pt idx="32">
                  <c:v>0.18957175925925926</c:v>
                </c:pt>
                <c:pt idx="33">
                  <c:v>0.1902662037037037</c:v>
                </c:pt>
                <c:pt idx="34">
                  <c:v>0.19049768518518517</c:v>
                </c:pt>
                <c:pt idx="35">
                  <c:v>0.19072916666666664</c:v>
                </c:pt>
                <c:pt idx="36">
                  <c:v>0.19096064814814814</c:v>
                </c:pt>
                <c:pt idx="37">
                  <c:v>0.19119212962962964</c:v>
                </c:pt>
                <c:pt idx="38">
                  <c:v>0.19142361111111109</c:v>
                </c:pt>
                <c:pt idx="39">
                  <c:v>0.1916550925925926</c:v>
                </c:pt>
                <c:pt idx="40">
                  <c:v>0.19188657407407406</c:v>
                </c:pt>
                <c:pt idx="41">
                  <c:v>0.19211805555555558</c:v>
                </c:pt>
                <c:pt idx="42">
                  <c:v>0.19234953703703703</c:v>
                </c:pt>
                <c:pt idx="43">
                  <c:v>0.19258101851851853</c:v>
                </c:pt>
                <c:pt idx="44">
                  <c:v>0.1928125</c:v>
                </c:pt>
                <c:pt idx="45">
                  <c:v>0.1930439814814815</c:v>
                </c:pt>
                <c:pt idx="46">
                  <c:v>0.19327546296296297</c:v>
                </c:pt>
                <c:pt idx="47">
                  <c:v>0.19350694444444447</c:v>
                </c:pt>
                <c:pt idx="48">
                  <c:v>0.19373842592592594</c:v>
                </c:pt>
                <c:pt idx="49">
                  <c:v>0.1939814814814815</c:v>
                </c:pt>
                <c:pt idx="50">
                  <c:v>0.19421296296296298</c:v>
                </c:pt>
              </c:strCache>
            </c:strRef>
          </c:xVal>
          <c:yVal>
            <c:numRef>
              <c:f>'orbit-14'!$E$2:$E$52</c:f>
              <c:numCache>
                <c:ptCount val="51"/>
                <c:pt idx="0">
                  <c:v>15034072</c:v>
                </c:pt>
                <c:pt idx="1">
                  <c:v>15124928</c:v>
                </c:pt>
                <c:pt idx="2">
                  <c:v>15150016</c:v>
                </c:pt>
                <c:pt idx="3">
                  <c:v>15034072</c:v>
                </c:pt>
                <c:pt idx="4">
                  <c:v>15124928</c:v>
                </c:pt>
                <c:pt idx="5">
                  <c:v>15124928</c:v>
                </c:pt>
                <c:pt idx="6">
                  <c:v>15111368</c:v>
                </c:pt>
                <c:pt idx="7">
                  <c:v>15182804</c:v>
                </c:pt>
                <c:pt idx="8">
                  <c:v>15124928</c:v>
                </c:pt>
                <c:pt idx="9">
                  <c:v>15086344</c:v>
                </c:pt>
                <c:pt idx="10">
                  <c:v>15182804</c:v>
                </c:pt>
                <c:pt idx="11">
                  <c:v>15124928</c:v>
                </c:pt>
                <c:pt idx="12">
                  <c:v>15086344</c:v>
                </c:pt>
                <c:pt idx="13">
                  <c:v>15124928</c:v>
                </c:pt>
                <c:pt idx="14">
                  <c:v>15124928</c:v>
                </c:pt>
                <c:pt idx="15">
                  <c:v>15086344</c:v>
                </c:pt>
                <c:pt idx="16">
                  <c:v>15124928</c:v>
                </c:pt>
                <c:pt idx="17">
                  <c:v>15182804</c:v>
                </c:pt>
                <c:pt idx="18">
                  <c:v>15124928</c:v>
                </c:pt>
                <c:pt idx="19">
                  <c:v>15124928</c:v>
                </c:pt>
                <c:pt idx="20">
                  <c:v>15124928</c:v>
                </c:pt>
                <c:pt idx="21">
                  <c:v>15099840</c:v>
                </c:pt>
                <c:pt idx="22">
                  <c:v>15124928</c:v>
                </c:pt>
                <c:pt idx="23">
                  <c:v>15124928</c:v>
                </c:pt>
                <c:pt idx="24">
                  <c:v>15094752</c:v>
                </c:pt>
                <c:pt idx="25">
                  <c:v>15055848</c:v>
                </c:pt>
                <c:pt idx="26">
                  <c:v>15055848</c:v>
                </c:pt>
                <c:pt idx="27">
                  <c:v>15136392</c:v>
                </c:pt>
                <c:pt idx="28">
                  <c:v>15079842</c:v>
                </c:pt>
                <c:pt idx="29">
                  <c:v>15079842</c:v>
                </c:pt>
                <c:pt idx="30">
                  <c:v>15079842</c:v>
                </c:pt>
                <c:pt idx="31">
                  <c:v>15070737</c:v>
                </c:pt>
                <c:pt idx="32">
                  <c:v>15235706</c:v>
                </c:pt>
                <c:pt idx="33">
                  <c:v>15104610</c:v>
                </c:pt>
                <c:pt idx="34">
                  <c:v>15118808</c:v>
                </c:pt>
                <c:pt idx="35">
                  <c:v>15108760</c:v>
                </c:pt>
                <c:pt idx="36">
                  <c:v>15129378</c:v>
                </c:pt>
                <c:pt idx="37">
                  <c:v>15095409</c:v>
                </c:pt>
                <c:pt idx="38">
                  <c:v>15095409</c:v>
                </c:pt>
                <c:pt idx="39">
                  <c:v>15104610</c:v>
                </c:pt>
                <c:pt idx="40">
                  <c:v>15079842</c:v>
                </c:pt>
                <c:pt idx="41">
                  <c:v>15070737</c:v>
                </c:pt>
                <c:pt idx="42">
                  <c:v>15154146</c:v>
                </c:pt>
                <c:pt idx="43">
                  <c:v>15154146</c:v>
                </c:pt>
                <c:pt idx="44">
                  <c:v>15211464</c:v>
                </c:pt>
                <c:pt idx="45">
                  <c:v>15104610</c:v>
                </c:pt>
                <c:pt idx="46">
                  <c:v>15095409</c:v>
                </c:pt>
                <c:pt idx="47">
                  <c:v>15070737</c:v>
                </c:pt>
                <c:pt idx="48">
                  <c:v>15182670</c:v>
                </c:pt>
                <c:pt idx="49">
                  <c:v>15118808</c:v>
                </c:pt>
                <c:pt idx="50">
                  <c:v>15154146</c:v>
                </c:pt>
              </c:numCache>
            </c:numRef>
          </c:yVal>
          <c:smooth val="1"/>
        </c:ser>
        <c:axId val="29319471"/>
        <c:axId val="62548648"/>
      </c:scatterChart>
      <c:valAx>
        <c:axId val="293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crossBetween val="midCat"/>
        <c:dispUnits/>
      </c:valAx>
      <c:valAx>
        <c:axId val="6254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workbookViewId="0" topLeftCell="J25">
      <selection activeCell="V55" sqref="V55"/>
    </sheetView>
  </sheetViews>
  <sheetFormatPr defaultColWidth="11.421875" defaultRowHeight="12.75"/>
  <cols>
    <col min="1" max="2" width="8.140625" style="0" bestFit="1" customWidth="1"/>
    <col min="3" max="3" width="12.421875" style="0" bestFit="1" customWidth="1"/>
    <col min="4" max="4" width="12.140625" style="0" bestFit="1" customWidth="1"/>
    <col min="5" max="5" width="11.28125" style="0" bestFit="1" customWidth="1"/>
    <col min="6" max="6" width="16.421875" style="0" bestFit="1" customWidth="1"/>
    <col min="7" max="7" width="9.140625" style="0" bestFit="1" customWidth="1"/>
    <col min="8" max="8" width="8.8515625" style="0" customWidth="1"/>
    <col min="9" max="9" width="11.140625" style="0" bestFit="1" customWidth="1"/>
    <col min="10" max="10" width="14.421875" style="0" bestFit="1" customWidth="1"/>
    <col min="11" max="11" width="5.7109375" style="0" bestFit="1" customWidth="1"/>
    <col min="12" max="12" width="10.7109375" style="0" bestFit="1" customWidth="1"/>
    <col min="13" max="14" width="10.421875" style="0" bestFit="1" customWidth="1"/>
    <col min="15" max="15" width="10.28125" style="0" bestFit="1" customWidth="1"/>
    <col min="16" max="16" width="4.140625" style="0" bestFit="1" customWidth="1"/>
    <col min="17" max="20" width="4.00390625" style="0" bestFit="1" customWidth="1"/>
    <col min="21" max="21" width="8.8515625" style="0" bestFit="1" customWidth="1"/>
    <col min="22" max="22" width="8.8515625" style="0" customWidth="1"/>
    <col min="23" max="23" width="14.140625" style="0" bestFit="1" customWidth="1"/>
    <col min="24" max="24" width="9.8515625" style="0" bestFit="1" customWidth="1"/>
    <col min="25" max="25" width="11.8515625" style="0" bestFit="1" customWidth="1"/>
    <col min="26" max="26" width="15.421875" style="0" bestFit="1" customWidth="1"/>
    <col min="27" max="27" width="7.140625" style="0" bestFit="1" customWidth="1"/>
    <col min="28" max="28" width="7.421875" style="0" bestFit="1" customWidth="1"/>
    <col min="29" max="29" width="8.421875" style="0" bestFit="1" customWidth="1"/>
    <col min="30" max="30" width="9.00390625" style="0" bestFit="1" customWidth="1"/>
    <col min="31" max="31" width="17.28125" style="0" bestFit="1" customWidth="1"/>
    <col min="32" max="33" width="6.28125" style="0" bestFit="1" customWidth="1"/>
    <col min="34" max="16384" width="8.8515625" style="0" customWidth="1"/>
  </cols>
  <sheetData>
    <row r="1" spans="1:32" ht="12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0</v>
      </c>
      <c r="L1" t="s">
        <v>19</v>
      </c>
      <c r="M1" t="s">
        <v>20</v>
      </c>
      <c r="N1" t="s">
        <v>21</v>
      </c>
      <c r="O1" t="s">
        <v>22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23</v>
      </c>
      <c r="V1" t="s">
        <v>32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6</v>
      </c>
      <c r="AD1" t="s">
        <v>7</v>
      </c>
      <c r="AE1" t="s">
        <v>30</v>
      </c>
      <c r="AF1" t="s">
        <v>8</v>
      </c>
    </row>
    <row r="2" spans="1:32" ht="12">
      <c r="A2" s="1">
        <v>36093</v>
      </c>
      <c r="B2" s="2">
        <v>0.18100694444444443</v>
      </c>
      <c r="C2">
        <v>19324</v>
      </c>
      <c r="D2">
        <v>778</v>
      </c>
      <c r="E2">
        <f>C2*D2/1000000</f>
        <v>15.034072</v>
      </c>
      <c r="F2">
        <v>19543133</v>
      </c>
      <c r="G2">
        <v>6</v>
      </c>
      <c r="H2">
        <v>8</v>
      </c>
      <c r="I2">
        <v>18</v>
      </c>
      <c r="J2">
        <v>22</v>
      </c>
      <c r="K2">
        <v>5</v>
      </c>
      <c r="L2">
        <v>3</v>
      </c>
      <c r="M2">
        <v>-6</v>
      </c>
      <c r="N2">
        <v>7</v>
      </c>
      <c r="O2">
        <v>6</v>
      </c>
      <c r="P2">
        <v>0</v>
      </c>
      <c r="Q2">
        <v>0</v>
      </c>
      <c r="R2">
        <v>0</v>
      </c>
      <c r="S2">
        <v>0</v>
      </c>
      <c r="T2">
        <v>0</v>
      </c>
      <c r="U2">
        <f>SUM(P2:T2)</f>
        <v>0</v>
      </c>
      <c r="V2">
        <f>U2*C2/1000000</f>
        <v>0</v>
      </c>
      <c r="W2">
        <v>2</v>
      </c>
      <c r="X2">
        <v>2</v>
      </c>
      <c r="Y2">
        <v>0</v>
      </c>
      <c r="Z2">
        <v>89</v>
      </c>
      <c r="AA2">
        <v>1</v>
      </c>
      <c r="AB2">
        <v>0</v>
      </c>
      <c r="AC2">
        <v>0</v>
      </c>
      <c r="AD2">
        <v>0</v>
      </c>
      <c r="AE2">
        <v>0</v>
      </c>
      <c r="AF2">
        <v>1</v>
      </c>
    </row>
    <row r="3" spans="1:32" ht="12">
      <c r="A3" s="1">
        <v>36093</v>
      </c>
      <c r="B3" s="2">
        <v>0.1812384259259259</v>
      </c>
      <c r="C3">
        <v>19292</v>
      </c>
      <c r="D3">
        <v>784</v>
      </c>
      <c r="E3">
        <f aca="true" t="shared" si="0" ref="E3:E52">C3*D3/1000000</f>
        <v>15.124928</v>
      </c>
      <c r="F3">
        <v>19535308</v>
      </c>
      <c r="G3">
        <v>6</v>
      </c>
      <c r="H3">
        <v>8</v>
      </c>
      <c r="I3">
        <v>17</v>
      </c>
      <c r="J3">
        <v>22</v>
      </c>
      <c r="K3">
        <v>5</v>
      </c>
      <c r="L3">
        <v>3</v>
      </c>
      <c r="M3">
        <v>-6</v>
      </c>
      <c r="N3">
        <v>6</v>
      </c>
      <c r="O3">
        <v>6</v>
      </c>
      <c r="P3">
        <v>0</v>
      </c>
      <c r="Q3">
        <v>0</v>
      </c>
      <c r="R3">
        <v>0</v>
      </c>
      <c r="S3">
        <v>0</v>
      </c>
      <c r="T3">
        <v>0</v>
      </c>
      <c r="U3">
        <f aca="true" t="shared" si="1" ref="U3:U52">SUM(P3:T3)</f>
        <v>0</v>
      </c>
      <c r="V3">
        <f aca="true" t="shared" si="2" ref="V3:V52">U3*C3/1000000</f>
        <v>0</v>
      </c>
      <c r="W3">
        <v>2</v>
      </c>
      <c r="X3">
        <v>2</v>
      </c>
      <c r="Y3">
        <v>0</v>
      </c>
      <c r="Z3">
        <v>89</v>
      </c>
      <c r="AA3">
        <v>1</v>
      </c>
      <c r="AB3">
        <v>0</v>
      </c>
      <c r="AC3">
        <v>0</v>
      </c>
      <c r="AD3">
        <v>0</v>
      </c>
      <c r="AE3">
        <v>0</v>
      </c>
      <c r="AF3">
        <v>1</v>
      </c>
    </row>
    <row r="4" spans="1:32" ht="12">
      <c r="A4" s="1">
        <v>36093</v>
      </c>
      <c r="B4" s="2">
        <v>0.1814699074074074</v>
      </c>
      <c r="C4">
        <v>19324</v>
      </c>
      <c r="D4">
        <v>784</v>
      </c>
      <c r="E4">
        <f t="shared" si="0"/>
        <v>15.150016</v>
      </c>
      <c r="F4">
        <v>19527485</v>
      </c>
      <c r="G4">
        <v>5</v>
      </c>
      <c r="H4">
        <v>8</v>
      </c>
      <c r="I4">
        <v>17</v>
      </c>
      <c r="J4">
        <v>22</v>
      </c>
      <c r="K4">
        <v>5</v>
      </c>
      <c r="L4">
        <v>3</v>
      </c>
      <c r="M4">
        <v>-6</v>
      </c>
      <c r="N4">
        <v>6</v>
      </c>
      <c r="O4">
        <v>6</v>
      </c>
      <c r="P4">
        <v>0</v>
      </c>
      <c r="Q4">
        <v>0</v>
      </c>
      <c r="R4">
        <v>0</v>
      </c>
      <c r="S4">
        <v>0</v>
      </c>
      <c r="T4">
        <v>0</v>
      </c>
      <c r="U4">
        <f t="shared" si="1"/>
        <v>0</v>
      </c>
      <c r="V4">
        <f t="shared" si="2"/>
        <v>0</v>
      </c>
      <c r="W4">
        <v>2</v>
      </c>
      <c r="X4">
        <v>2</v>
      </c>
      <c r="Y4">
        <v>0</v>
      </c>
      <c r="Z4">
        <v>89</v>
      </c>
      <c r="AA4">
        <v>1</v>
      </c>
      <c r="AB4">
        <v>0</v>
      </c>
      <c r="AC4">
        <v>0</v>
      </c>
      <c r="AD4">
        <v>0</v>
      </c>
      <c r="AE4">
        <v>0</v>
      </c>
      <c r="AF4">
        <v>1</v>
      </c>
    </row>
    <row r="5" spans="1:32" ht="12">
      <c r="A5" s="1">
        <v>36093</v>
      </c>
      <c r="B5" s="2">
        <v>0.18170138888888887</v>
      </c>
      <c r="C5">
        <v>19324</v>
      </c>
      <c r="D5">
        <v>778</v>
      </c>
      <c r="E5">
        <f t="shared" si="0"/>
        <v>15.034072</v>
      </c>
      <c r="F5">
        <v>19519666</v>
      </c>
      <c r="G5">
        <v>6</v>
      </c>
      <c r="H5">
        <v>8</v>
      </c>
      <c r="I5">
        <v>17</v>
      </c>
      <c r="J5">
        <v>22</v>
      </c>
      <c r="K5">
        <v>5</v>
      </c>
      <c r="L5">
        <v>3</v>
      </c>
      <c r="M5">
        <v>-6</v>
      </c>
      <c r="N5">
        <v>6</v>
      </c>
      <c r="O5">
        <v>6</v>
      </c>
      <c r="P5">
        <v>0</v>
      </c>
      <c r="Q5">
        <v>0</v>
      </c>
      <c r="R5">
        <v>0</v>
      </c>
      <c r="S5">
        <v>0</v>
      </c>
      <c r="T5">
        <v>0</v>
      </c>
      <c r="U5">
        <f t="shared" si="1"/>
        <v>0</v>
      </c>
      <c r="V5">
        <f t="shared" si="2"/>
        <v>0</v>
      </c>
      <c r="W5">
        <v>2</v>
      </c>
      <c r="X5">
        <v>2</v>
      </c>
      <c r="Y5">
        <v>0</v>
      </c>
      <c r="Z5">
        <v>89</v>
      </c>
      <c r="AA5">
        <v>1</v>
      </c>
      <c r="AB5">
        <v>0</v>
      </c>
      <c r="AC5">
        <v>0</v>
      </c>
      <c r="AD5">
        <v>0</v>
      </c>
      <c r="AE5">
        <v>0</v>
      </c>
      <c r="AF5">
        <v>1</v>
      </c>
    </row>
    <row r="6" spans="1:32" ht="12">
      <c r="A6" s="1">
        <v>36093</v>
      </c>
      <c r="B6" s="2">
        <v>0.1819328703703704</v>
      </c>
      <c r="C6">
        <v>19292</v>
      </c>
      <c r="D6">
        <v>784</v>
      </c>
      <c r="E6">
        <f t="shared" si="0"/>
        <v>15.124928</v>
      </c>
      <c r="F6">
        <v>19511841</v>
      </c>
      <c r="G6">
        <v>6</v>
      </c>
      <c r="H6">
        <v>8</v>
      </c>
      <c r="I6">
        <v>17</v>
      </c>
      <c r="J6">
        <v>23</v>
      </c>
      <c r="K6">
        <v>5</v>
      </c>
      <c r="L6">
        <v>3</v>
      </c>
      <c r="M6">
        <v>-6</v>
      </c>
      <c r="N6">
        <v>6</v>
      </c>
      <c r="O6">
        <v>6</v>
      </c>
      <c r="P6">
        <v>0</v>
      </c>
      <c r="Q6">
        <v>0</v>
      </c>
      <c r="R6">
        <v>0</v>
      </c>
      <c r="S6">
        <v>0</v>
      </c>
      <c r="T6">
        <v>0</v>
      </c>
      <c r="U6">
        <f t="shared" si="1"/>
        <v>0</v>
      </c>
      <c r="V6">
        <f t="shared" si="2"/>
        <v>0</v>
      </c>
      <c r="W6">
        <v>2</v>
      </c>
      <c r="X6">
        <v>2</v>
      </c>
      <c r="Y6">
        <v>0</v>
      </c>
      <c r="Z6">
        <v>89</v>
      </c>
      <c r="AA6">
        <v>1</v>
      </c>
      <c r="AB6">
        <v>0</v>
      </c>
      <c r="AC6">
        <v>0</v>
      </c>
      <c r="AD6">
        <v>0</v>
      </c>
      <c r="AE6">
        <v>0</v>
      </c>
      <c r="AF6">
        <v>1</v>
      </c>
    </row>
    <row r="7" spans="1:32" ht="12">
      <c r="A7" s="1">
        <v>36093</v>
      </c>
      <c r="B7" s="2">
        <v>0.18216435185185187</v>
      </c>
      <c r="C7">
        <v>19292</v>
      </c>
      <c r="D7">
        <v>784</v>
      </c>
      <c r="E7">
        <f t="shared" si="0"/>
        <v>15.124928</v>
      </c>
      <c r="F7">
        <v>19504007</v>
      </c>
      <c r="G7">
        <v>6</v>
      </c>
      <c r="H7">
        <v>7</v>
      </c>
      <c r="I7">
        <v>16</v>
      </c>
      <c r="J7">
        <v>22</v>
      </c>
      <c r="K7">
        <v>5</v>
      </c>
      <c r="L7">
        <v>3</v>
      </c>
      <c r="M7">
        <v>-6</v>
      </c>
      <c r="N7">
        <v>6</v>
      </c>
      <c r="O7">
        <v>6</v>
      </c>
      <c r="P7">
        <v>0</v>
      </c>
      <c r="Q7">
        <v>0</v>
      </c>
      <c r="R7">
        <v>0</v>
      </c>
      <c r="S7">
        <v>0</v>
      </c>
      <c r="T7">
        <v>0</v>
      </c>
      <c r="U7">
        <f t="shared" si="1"/>
        <v>0</v>
      </c>
      <c r="V7">
        <f t="shared" si="2"/>
        <v>0</v>
      </c>
      <c r="W7">
        <v>2</v>
      </c>
      <c r="X7">
        <v>2</v>
      </c>
      <c r="Y7">
        <v>0</v>
      </c>
      <c r="Z7">
        <v>89</v>
      </c>
      <c r="AA7">
        <v>1</v>
      </c>
      <c r="AB7">
        <v>0</v>
      </c>
      <c r="AC7">
        <v>0</v>
      </c>
      <c r="AD7">
        <v>0</v>
      </c>
      <c r="AE7">
        <v>0</v>
      </c>
      <c r="AF7">
        <v>1</v>
      </c>
    </row>
    <row r="8" spans="1:32" ht="12">
      <c r="A8" s="1">
        <v>36093</v>
      </c>
      <c r="B8" s="2">
        <v>0.18239583333333334</v>
      </c>
      <c r="C8">
        <v>19324</v>
      </c>
      <c r="D8">
        <v>782</v>
      </c>
      <c r="E8">
        <f t="shared" si="0"/>
        <v>15.111368</v>
      </c>
      <c r="F8">
        <v>19496196</v>
      </c>
      <c r="G8">
        <v>6</v>
      </c>
      <c r="H8">
        <v>8</v>
      </c>
      <c r="I8">
        <v>16</v>
      </c>
      <c r="J8">
        <v>22</v>
      </c>
      <c r="K8">
        <v>4</v>
      </c>
      <c r="L8">
        <v>3</v>
      </c>
      <c r="M8">
        <v>-7</v>
      </c>
      <c r="N8">
        <v>6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  <c r="U8">
        <f t="shared" si="1"/>
        <v>0</v>
      </c>
      <c r="V8">
        <f t="shared" si="2"/>
        <v>0</v>
      </c>
      <c r="W8">
        <v>2</v>
      </c>
      <c r="X8">
        <v>2</v>
      </c>
      <c r="Y8">
        <v>0</v>
      </c>
      <c r="Z8">
        <v>89</v>
      </c>
      <c r="AA8">
        <v>1</v>
      </c>
      <c r="AB8">
        <v>0</v>
      </c>
      <c r="AC8">
        <v>0</v>
      </c>
      <c r="AD8">
        <v>0</v>
      </c>
      <c r="AE8">
        <v>0</v>
      </c>
      <c r="AF8">
        <v>1</v>
      </c>
    </row>
    <row r="9" spans="1:32" ht="12">
      <c r="A9" s="1">
        <v>36093</v>
      </c>
      <c r="B9" s="2">
        <v>0.18262731481481484</v>
      </c>
      <c r="C9">
        <v>19292</v>
      </c>
      <c r="D9">
        <v>787</v>
      </c>
      <c r="E9">
        <f t="shared" si="0"/>
        <v>15.182804</v>
      </c>
      <c r="F9">
        <v>19488358</v>
      </c>
      <c r="G9">
        <v>6</v>
      </c>
      <c r="H9">
        <v>8</v>
      </c>
      <c r="I9">
        <v>17</v>
      </c>
      <c r="J9">
        <v>22</v>
      </c>
      <c r="K9">
        <v>4</v>
      </c>
      <c r="L9">
        <v>3</v>
      </c>
      <c r="M9">
        <v>-6</v>
      </c>
      <c r="N9">
        <v>6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  <c r="U9">
        <f t="shared" si="1"/>
        <v>0</v>
      </c>
      <c r="V9">
        <f t="shared" si="2"/>
        <v>0</v>
      </c>
      <c r="W9">
        <v>2</v>
      </c>
      <c r="X9">
        <v>2</v>
      </c>
      <c r="Y9">
        <v>0</v>
      </c>
      <c r="Z9">
        <v>89</v>
      </c>
      <c r="AA9">
        <v>1</v>
      </c>
      <c r="AB9">
        <v>0</v>
      </c>
      <c r="AC9">
        <v>0</v>
      </c>
      <c r="AD9">
        <v>0</v>
      </c>
      <c r="AE9">
        <v>0</v>
      </c>
      <c r="AF9">
        <v>1</v>
      </c>
    </row>
    <row r="10" spans="1:32" ht="12">
      <c r="A10" s="1">
        <v>36093</v>
      </c>
      <c r="B10" s="2">
        <v>0.1828587962962963</v>
      </c>
      <c r="C10">
        <v>19292</v>
      </c>
      <c r="D10">
        <v>784</v>
      </c>
      <c r="E10">
        <f t="shared" si="0"/>
        <v>15.124928</v>
      </c>
      <c r="F10">
        <v>19480536</v>
      </c>
      <c r="G10">
        <v>7</v>
      </c>
      <c r="H10">
        <v>9</v>
      </c>
      <c r="I10">
        <v>17</v>
      </c>
      <c r="J10">
        <v>23</v>
      </c>
      <c r="K10">
        <v>5</v>
      </c>
      <c r="L10">
        <v>4</v>
      </c>
      <c r="M10">
        <v>-5</v>
      </c>
      <c r="N10">
        <v>7</v>
      </c>
      <c r="O10">
        <v>7</v>
      </c>
      <c r="P10">
        <v>0</v>
      </c>
      <c r="Q10">
        <v>0</v>
      </c>
      <c r="R10">
        <v>0</v>
      </c>
      <c r="S10">
        <v>0</v>
      </c>
      <c r="T10">
        <v>0</v>
      </c>
      <c r="U10">
        <f t="shared" si="1"/>
        <v>0</v>
      </c>
      <c r="V10">
        <f t="shared" si="2"/>
        <v>0</v>
      </c>
      <c r="W10">
        <v>2</v>
      </c>
      <c r="X10">
        <v>2</v>
      </c>
      <c r="Y10">
        <v>0</v>
      </c>
      <c r="Z10">
        <v>89</v>
      </c>
      <c r="AA10">
        <v>1</v>
      </c>
      <c r="AB10">
        <v>0</v>
      </c>
      <c r="AC10">
        <v>0</v>
      </c>
      <c r="AD10">
        <v>0</v>
      </c>
      <c r="AE10">
        <v>0</v>
      </c>
      <c r="AF10">
        <v>1</v>
      </c>
    </row>
    <row r="11" spans="1:32" ht="12">
      <c r="A11" s="1">
        <v>36093</v>
      </c>
      <c r="B11" s="2">
        <v>0.18309027777777778</v>
      </c>
      <c r="C11">
        <v>19292</v>
      </c>
      <c r="D11">
        <v>782</v>
      </c>
      <c r="E11">
        <f t="shared" si="0"/>
        <v>15.086344</v>
      </c>
      <c r="F11">
        <v>19472720</v>
      </c>
      <c r="G11">
        <v>6</v>
      </c>
      <c r="H11">
        <v>7</v>
      </c>
      <c r="I11">
        <v>16</v>
      </c>
      <c r="J11">
        <v>22</v>
      </c>
      <c r="K11">
        <v>4</v>
      </c>
      <c r="L11">
        <v>3</v>
      </c>
      <c r="M11">
        <v>-6</v>
      </c>
      <c r="N11">
        <v>6</v>
      </c>
      <c r="O11">
        <v>6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1"/>
        <v>0</v>
      </c>
      <c r="V11">
        <f t="shared" si="2"/>
        <v>0</v>
      </c>
      <c r="W11">
        <v>2</v>
      </c>
      <c r="X11">
        <v>2</v>
      </c>
      <c r="Y11">
        <v>0</v>
      </c>
      <c r="Z11">
        <v>89</v>
      </c>
      <c r="AA11">
        <v>1</v>
      </c>
      <c r="AB11">
        <v>0</v>
      </c>
      <c r="AC11">
        <v>0</v>
      </c>
      <c r="AD11">
        <v>0</v>
      </c>
      <c r="AE11">
        <v>0</v>
      </c>
      <c r="AF11">
        <v>1</v>
      </c>
    </row>
    <row r="12" spans="1:32" ht="12">
      <c r="A12" s="1">
        <v>36093</v>
      </c>
      <c r="B12" s="2">
        <v>0.18332175925925928</v>
      </c>
      <c r="C12">
        <v>19292</v>
      </c>
      <c r="D12">
        <v>787</v>
      </c>
      <c r="E12">
        <f t="shared" si="0"/>
        <v>15.182804</v>
      </c>
      <c r="F12">
        <v>19464880</v>
      </c>
      <c r="G12">
        <v>6</v>
      </c>
      <c r="H12">
        <v>8</v>
      </c>
      <c r="I12">
        <v>16</v>
      </c>
      <c r="J12">
        <v>22</v>
      </c>
      <c r="K12">
        <v>4</v>
      </c>
      <c r="L12">
        <v>3</v>
      </c>
      <c r="M12">
        <v>-6</v>
      </c>
      <c r="N12">
        <v>6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1"/>
        <v>0</v>
      </c>
      <c r="V12">
        <f t="shared" si="2"/>
        <v>0</v>
      </c>
      <c r="W12">
        <v>2</v>
      </c>
      <c r="X12">
        <v>2</v>
      </c>
      <c r="Y12">
        <v>0</v>
      </c>
      <c r="Z12">
        <v>89</v>
      </c>
      <c r="AA12">
        <v>1</v>
      </c>
      <c r="AB12">
        <v>0</v>
      </c>
      <c r="AC12">
        <v>0</v>
      </c>
      <c r="AD12">
        <v>0</v>
      </c>
      <c r="AE12">
        <v>0</v>
      </c>
      <c r="AF12">
        <v>1</v>
      </c>
    </row>
    <row r="13" spans="1:32" ht="12">
      <c r="A13" s="1">
        <v>36093</v>
      </c>
      <c r="B13" s="2">
        <v>0.18355324074074075</v>
      </c>
      <c r="C13">
        <v>19292</v>
      </c>
      <c r="D13">
        <v>784</v>
      </c>
      <c r="E13">
        <f t="shared" si="0"/>
        <v>15.124928</v>
      </c>
      <c r="F13">
        <v>19457052</v>
      </c>
      <c r="G13">
        <v>7</v>
      </c>
      <c r="H13">
        <v>9</v>
      </c>
      <c r="I13">
        <v>17</v>
      </c>
      <c r="J13">
        <v>23</v>
      </c>
      <c r="K13">
        <v>4</v>
      </c>
      <c r="L13">
        <v>3</v>
      </c>
      <c r="M13">
        <v>-5</v>
      </c>
      <c r="N13">
        <v>7</v>
      </c>
      <c r="O13">
        <v>6</v>
      </c>
      <c r="P13">
        <v>0</v>
      </c>
      <c r="Q13">
        <v>0</v>
      </c>
      <c r="R13">
        <v>0</v>
      </c>
      <c r="S13">
        <v>0</v>
      </c>
      <c r="T13">
        <v>0</v>
      </c>
      <c r="U13">
        <f t="shared" si="1"/>
        <v>0</v>
      </c>
      <c r="V13">
        <f t="shared" si="2"/>
        <v>0</v>
      </c>
      <c r="W13">
        <v>2</v>
      </c>
      <c r="X13">
        <v>2</v>
      </c>
      <c r="Y13">
        <v>0</v>
      </c>
      <c r="Z13">
        <v>89</v>
      </c>
      <c r="AA13">
        <v>1</v>
      </c>
      <c r="AB13">
        <v>0</v>
      </c>
      <c r="AC13">
        <v>0</v>
      </c>
      <c r="AD13">
        <v>0</v>
      </c>
      <c r="AE13">
        <v>0</v>
      </c>
      <c r="AF13">
        <v>1</v>
      </c>
    </row>
    <row r="14" spans="1:32" ht="12">
      <c r="A14" s="1">
        <v>36093</v>
      </c>
      <c r="B14" s="2">
        <v>0.18401620370370372</v>
      </c>
      <c r="C14">
        <v>19292</v>
      </c>
      <c r="D14">
        <v>782</v>
      </c>
      <c r="E14">
        <f t="shared" si="0"/>
        <v>15.086344</v>
      </c>
      <c r="F14">
        <v>19441392</v>
      </c>
      <c r="G14">
        <v>6</v>
      </c>
      <c r="H14">
        <v>8</v>
      </c>
      <c r="I14">
        <v>16</v>
      </c>
      <c r="J14">
        <v>21</v>
      </c>
      <c r="K14">
        <v>4</v>
      </c>
      <c r="L14">
        <v>3</v>
      </c>
      <c r="M14">
        <v>-6</v>
      </c>
      <c r="N14">
        <v>6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  <c r="U14">
        <f t="shared" si="1"/>
        <v>0</v>
      </c>
      <c r="V14">
        <f t="shared" si="2"/>
        <v>0</v>
      </c>
      <c r="W14">
        <v>2</v>
      </c>
      <c r="X14">
        <v>2</v>
      </c>
      <c r="Y14">
        <v>0</v>
      </c>
      <c r="Z14">
        <v>89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1</v>
      </c>
    </row>
    <row r="15" spans="1:32" ht="12">
      <c r="A15" s="1">
        <v>36093</v>
      </c>
      <c r="B15" s="2">
        <v>0.1842476851851852</v>
      </c>
      <c r="C15">
        <v>19292</v>
      </c>
      <c r="D15">
        <v>784</v>
      </c>
      <c r="E15">
        <f t="shared" si="0"/>
        <v>15.124928</v>
      </c>
      <c r="F15">
        <v>19433548</v>
      </c>
      <c r="G15">
        <v>6</v>
      </c>
      <c r="H15">
        <v>8</v>
      </c>
      <c r="I15">
        <v>16</v>
      </c>
      <c r="J15">
        <v>21</v>
      </c>
      <c r="K15">
        <v>4</v>
      </c>
      <c r="L15">
        <v>3</v>
      </c>
      <c r="M15">
        <v>-6</v>
      </c>
      <c r="N15">
        <v>6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  <c r="U15">
        <f t="shared" si="1"/>
        <v>0</v>
      </c>
      <c r="V15">
        <f t="shared" si="2"/>
        <v>0</v>
      </c>
      <c r="W15">
        <v>2</v>
      </c>
      <c r="X15">
        <v>2</v>
      </c>
      <c r="Y15">
        <v>0</v>
      </c>
      <c r="Z15">
        <v>89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1</v>
      </c>
    </row>
    <row r="16" spans="1:32" ht="12">
      <c r="A16" s="1">
        <v>36093</v>
      </c>
      <c r="B16" s="2">
        <v>0.18447916666666667</v>
      </c>
      <c r="C16">
        <v>19292</v>
      </c>
      <c r="D16">
        <v>784</v>
      </c>
      <c r="E16">
        <f t="shared" si="0"/>
        <v>15.124928</v>
      </c>
      <c r="F16">
        <v>19425714</v>
      </c>
      <c r="G16">
        <v>6</v>
      </c>
      <c r="H16">
        <v>7</v>
      </c>
      <c r="I16">
        <v>16</v>
      </c>
      <c r="J16">
        <v>21</v>
      </c>
      <c r="K16">
        <v>4</v>
      </c>
      <c r="L16">
        <v>2</v>
      </c>
      <c r="M16">
        <v>-6</v>
      </c>
      <c r="N16">
        <v>6</v>
      </c>
      <c r="O16">
        <v>5</v>
      </c>
      <c r="P16">
        <v>0</v>
      </c>
      <c r="Q16">
        <v>0</v>
      </c>
      <c r="R16">
        <v>0</v>
      </c>
      <c r="S16">
        <v>0</v>
      </c>
      <c r="T16">
        <v>0</v>
      </c>
      <c r="U16">
        <f t="shared" si="1"/>
        <v>0</v>
      </c>
      <c r="V16">
        <f t="shared" si="2"/>
        <v>0</v>
      </c>
      <c r="W16">
        <v>2</v>
      </c>
      <c r="X16">
        <v>2</v>
      </c>
      <c r="Y16">
        <v>0</v>
      </c>
      <c r="Z16">
        <v>89</v>
      </c>
      <c r="AA16">
        <v>1</v>
      </c>
      <c r="AB16">
        <v>0</v>
      </c>
      <c r="AC16">
        <v>0</v>
      </c>
      <c r="AD16">
        <v>0</v>
      </c>
      <c r="AE16">
        <v>0</v>
      </c>
      <c r="AF16">
        <v>1</v>
      </c>
    </row>
    <row r="17" spans="1:32" ht="12">
      <c r="A17" s="1">
        <v>36093</v>
      </c>
      <c r="B17" s="2">
        <v>0.18471064814814817</v>
      </c>
      <c r="C17">
        <v>19292</v>
      </c>
      <c r="D17">
        <v>782</v>
      </c>
      <c r="E17">
        <f t="shared" si="0"/>
        <v>15.086344</v>
      </c>
      <c r="F17">
        <v>19417880</v>
      </c>
      <c r="G17">
        <v>7</v>
      </c>
      <c r="H17">
        <v>9</v>
      </c>
      <c r="I17">
        <v>17</v>
      </c>
      <c r="J17">
        <v>22</v>
      </c>
      <c r="K17">
        <v>5</v>
      </c>
      <c r="L17">
        <v>2</v>
      </c>
      <c r="M17">
        <v>-5</v>
      </c>
      <c r="N17">
        <v>6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  <c r="U17">
        <f t="shared" si="1"/>
        <v>0</v>
      </c>
      <c r="V17">
        <f t="shared" si="2"/>
        <v>0</v>
      </c>
      <c r="W17">
        <v>2</v>
      </c>
      <c r="X17">
        <v>2</v>
      </c>
      <c r="Y17">
        <v>0</v>
      </c>
      <c r="Z17">
        <v>89</v>
      </c>
      <c r="AA17">
        <v>1</v>
      </c>
      <c r="AB17">
        <v>0</v>
      </c>
      <c r="AC17">
        <v>0</v>
      </c>
      <c r="AD17">
        <v>0</v>
      </c>
      <c r="AE17">
        <v>0</v>
      </c>
      <c r="AF17">
        <v>1</v>
      </c>
    </row>
    <row r="18" spans="1:32" ht="12">
      <c r="A18" s="1">
        <v>36093</v>
      </c>
      <c r="B18" s="2">
        <v>0.18494212962962964</v>
      </c>
      <c r="C18">
        <v>19292</v>
      </c>
      <c r="D18">
        <v>784</v>
      </c>
      <c r="E18">
        <f t="shared" si="0"/>
        <v>15.124928</v>
      </c>
      <c r="F18">
        <v>19410043</v>
      </c>
      <c r="G18">
        <v>7</v>
      </c>
      <c r="H18">
        <v>9</v>
      </c>
      <c r="I18">
        <v>16</v>
      </c>
      <c r="J18">
        <v>22</v>
      </c>
      <c r="K18">
        <v>5</v>
      </c>
      <c r="L18">
        <v>4</v>
      </c>
      <c r="M18">
        <v>-5</v>
      </c>
      <c r="N18">
        <v>6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  <c r="U18">
        <f t="shared" si="1"/>
        <v>0</v>
      </c>
      <c r="V18">
        <f t="shared" si="2"/>
        <v>0</v>
      </c>
      <c r="W18">
        <v>2</v>
      </c>
      <c r="X18">
        <v>2</v>
      </c>
      <c r="Y18">
        <v>0</v>
      </c>
      <c r="Z18">
        <v>89</v>
      </c>
      <c r="AA18">
        <v>1</v>
      </c>
      <c r="AB18">
        <v>0</v>
      </c>
      <c r="AC18">
        <v>0</v>
      </c>
      <c r="AD18">
        <v>0</v>
      </c>
      <c r="AE18">
        <v>0</v>
      </c>
      <c r="AF18">
        <v>1</v>
      </c>
    </row>
    <row r="19" spans="1:32" ht="12">
      <c r="A19" s="1">
        <v>36093</v>
      </c>
      <c r="B19" s="2">
        <v>0.1851736111111111</v>
      </c>
      <c r="C19">
        <v>19292</v>
      </c>
      <c r="D19">
        <v>787</v>
      </c>
      <c r="E19">
        <f t="shared" si="0"/>
        <v>15.182804</v>
      </c>
      <c r="F19">
        <v>19402208</v>
      </c>
      <c r="G19">
        <v>6</v>
      </c>
      <c r="H19">
        <v>8</v>
      </c>
      <c r="I19">
        <v>16</v>
      </c>
      <c r="J19">
        <v>21</v>
      </c>
      <c r="K19">
        <v>4</v>
      </c>
      <c r="L19">
        <v>3</v>
      </c>
      <c r="M19">
        <v>-6</v>
      </c>
      <c r="N19">
        <v>5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  <c r="U19">
        <f t="shared" si="1"/>
        <v>0</v>
      </c>
      <c r="V19">
        <f t="shared" si="2"/>
        <v>0</v>
      </c>
      <c r="W19">
        <v>2</v>
      </c>
      <c r="X19">
        <v>2</v>
      </c>
      <c r="Y19">
        <v>0</v>
      </c>
      <c r="Z19">
        <v>89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1</v>
      </c>
    </row>
    <row r="20" spans="1:32" ht="12">
      <c r="A20" s="1">
        <v>36093</v>
      </c>
      <c r="B20" s="2">
        <v>0.1854050925925926</v>
      </c>
      <c r="C20">
        <v>19292</v>
      </c>
      <c r="D20">
        <v>784</v>
      </c>
      <c r="E20">
        <f t="shared" si="0"/>
        <v>15.124928</v>
      </c>
      <c r="F20">
        <v>19394373</v>
      </c>
      <c r="G20">
        <v>6</v>
      </c>
      <c r="H20">
        <v>7</v>
      </c>
      <c r="I20">
        <v>15</v>
      </c>
      <c r="J20">
        <v>21</v>
      </c>
      <c r="K20">
        <v>3</v>
      </c>
      <c r="L20">
        <v>2</v>
      </c>
      <c r="M20">
        <v>-6</v>
      </c>
      <c r="N20">
        <v>5</v>
      </c>
      <c r="O20">
        <v>5</v>
      </c>
      <c r="P20">
        <v>0</v>
      </c>
      <c r="Q20">
        <v>0</v>
      </c>
      <c r="R20">
        <v>0</v>
      </c>
      <c r="S20">
        <v>0</v>
      </c>
      <c r="T20">
        <v>0</v>
      </c>
      <c r="U20">
        <f t="shared" si="1"/>
        <v>0</v>
      </c>
      <c r="V20">
        <f t="shared" si="2"/>
        <v>0</v>
      </c>
      <c r="W20">
        <v>2</v>
      </c>
      <c r="X20">
        <v>2</v>
      </c>
      <c r="Y20">
        <v>0</v>
      </c>
      <c r="Z20">
        <v>89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1</v>
      </c>
    </row>
    <row r="21" spans="1:32" ht="12">
      <c r="A21" s="1">
        <v>36093</v>
      </c>
      <c r="B21" s="2">
        <v>0.18563657407407408</v>
      </c>
      <c r="C21">
        <v>19292</v>
      </c>
      <c r="D21">
        <v>784</v>
      </c>
      <c r="E21">
        <f t="shared" si="0"/>
        <v>15.124928</v>
      </c>
      <c r="F21">
        <v>19386522</v>
      </c>
      <c r="G21">
        <v>6</v>
      </c>
      <c r="H21">
        <v>8</v>
      </c>
      <c r="I21">
        <v>16</v>
      </c>
      <c r="J21">
        <v>21</v>
      </c>
      <c r="K21">
        <v>3</v>
      </c>
      <c r="L21">
        <v>2</v>
      </c>
      <c r="M21">
        <v>-6</v>
      </c>
      <c r="N21">
        <v>5</v>
      </c>
      <c r="O21">
        <v>5</v>
      </c>
      <c r="P21">
        <v>0</v>
      </c>
      <c r="Q21">
        <v>0</v>
      </c>
      <c r="R21">
        <v>0</v>
      </c>
      <c r="S21">
        <v>0</v>
      </c>
      <c r="T21">
        <v>0</v>
      </c>
      <c r="U21">
        <f t="shared" si="1"/>
        <v>0</v>
      </c>
      <c r="V21">
        <f t="shared" si="2"/>
        <v>0</v>
      </c>
      <c r="W21">
        <v>2</v>
      </c>
      <c r="X21">
        <v>2</v>
      </c>
      <c r="Y21">
        <v>0</v>
      </c>
      <c r="Z21">
        <v>89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1</v>
      </c>
    </row>
    <row r="22" spans="1:32" ht="12">
      <c r="A22" s="1">
        <v>36093</v>
      </c>
      <c r="B22" s="2">
        <v>0.18586805555555555</v>
      </c>
      <c r="C22">
        <v>19292</v>
      </c>
      <c r="D22">
        <v>784</v>
      </c>
      <c r="E22">
        <f t="shared" si="0"/>
        <v>15.124928</v>
      </c>
      <c r="F22">
        <v>19378693</v>
      </c>
      <c r="G22">
        <v>6</v>
      </c>
      <c r="H22">
        <v>7</v>
      </c>
      <c r="I22">
        <v>15</v>
      </c>
      <c r="J22">
        <v>21</v>
      </c>
      <c r="K22">
        <v>4</v>
      </c>
      <c r="L22">
        <v>2</v>
      </c>
      <c r="M22">
        <v>-6</v>
      </c>
      <c r="N22">
        <v>5</v>
      </c>
      <c r="O22">
        <v>5</v>
      </c>
      <c r="P22">
        <v>0</v>
      </c>
      <c r="Q22">
        <v>0</v>
      </c>
      <c r="R22">
        <v>0</v>
      </c>
      <c r="S22">
        <v>0</v>
      </c>
      <c r="T22">
        <v>0</v>
      </c>
      <c r="U22">
        <f t="shared" si="1"/>
        <v>0</v>
      </c>
      <c r="V22">
        <f t="shared" si="2"/>
        <v>0</v>
      </c>
      <c r="W22">
        <v>2</v>
      </c>
      <c r="X22">
        <v>2</v>
      </c>
      <c r="Y22">
        <v>0</v>
      </c>
      <c r="Z22">
        <v>89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1</v>
      </c>
    </row>
    <row r="23" spans="1:32" ht="12">
      <c r="A23" s="1">
        <v>36093</v>
      </c>
      <c r="B23" s="2">
        <v>0.18611111111111112</v>
      </c>
      <c r="C23">
        <v>19260</v>
      </c>
      <c r="D23">
        <v>784</v>
      </c>
      <c r="E23">
        <f t="shared" si="0"/>
        <v>15.09984</v>
      </c>
      <c r="F23">
        <v>19370861</v>
      </c>
      <c r="G23">
        <v>7</v>
      </c>
      <c r="H23">
        <v>9</v>
      </c>
      <c r="I23">
        <v>16</v>
      </c>
      <c r="J23">
        <v>22</v>
      </c>
      <c r="K23">
        <v>4</v>
      </c>
      <c r="L23">
        <v>3</v>
      </c>
      <c r="M23">
        <v>-5</v>
      </c>
      <c r="N23">
        <v>6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  <c r="U23">
        <f t="shared" si="1"/>
        <v>0</v>
      </c>
      <c r="V23">
        <f t="shared" si="2"/>
        <v>0</v>
      </c>
      <c r="W23">
        <v>2</v>
      </c>
      <c r="X23">
        <v>2</v>
      </c>
      <c r="Y23">
        <v>0</v>
      </c>
      <c r="Z23">
        <v>89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1</v>
      </c>
    </row>
    <row r="24" spans="1:32" ht="12">
      <c r="A24" s="1">
        <v>36093</v>
      </c>
      <c r="B24" s="2">
        <v>0.1863425925925926</v>
      </c>
      <c r="C24">
        <v>19292</v>
      </c>
      <c r="D24">
        <v>784</v>
      </c>
      <c r="E24">
        <f t="shared" si="0"/>
        <v>15.124928</v>
      </c>
      <c r="F24">
        <v>19363040</v>
      </c>
      <c r="G24">
        <v>5</v>
      </c>
      <c r="H24">
        <v>8</v>
      </c>
      <c r="I24">
        <v>15</v>
      </c>
      <c r="J24">
        <v>21</v>
      </c>
      <c r="K24">
        <v>3</v>
      </c>
      <c r="L24">
        <v>2</v>
      </c>
      <c r="M24">
        <v>-6</v>
      </c>
      <c r="N24">
        <v>5</v>
      </c>
      <c r="O24">
        <v>4</v>
      </c>
      <c r="P24">
        <v>0</v>
      </c>
      <c r="Q24">
        <v>0</v>
      </c>
      <c r="R24">
        <v>0</v>
      </c>
      <c r="S24">
        <v>0</v>
      </c>
      <c r="T24">
        <v>0</v>
      </c>
      <c r="U24">
        <f t="shared" si="1"/>
        <v>0</v>
      </c>
      <c r="V24">
        <f t="shared" si="2"/>
        <v>0</v>
      </c>
      <c r="W24">
        <v>2</v>
      </c>
      <c r="X24">
        <v>2</v>
      </c>
      <c r="Y24">
        <v>0</v>
      </c>
      <c r="Z24">
        <v>89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1</v>
      </c>
    </row>
    <row r="25" spans="1:32" ht="12">
      <c r="A25" s="1">
        <v>36093</v>
      </c>
      <c r="B25" s="2">
        <v>0.1865740740740741</v>
      </c>
      <c r="C25">
        <v>19292</v>
      </c>
      <c r="D25">
        <v>784</v>
      </c>
      <c r="E25">
        <f t="shared" si="0"/>
        <v>15.124928</v>
      </c>
      <c r="F25">
        <v>19355188</v>
      </c>
      <c r="G25">
        <v>6</v>
      </c>
      <c r="H25">
        <v>8</v>
      </c>
      <c r="I25">
        <v>15</v>
      </c>
      <c r="J25">
        <v>20</v>
      </c>
      <c r="K25">
        <v>4</v>
      </c>
      <c r="L25">
        <v>2</v>
      </c>
      <c r="M25">
        <v>-6</v>
      </c>
      <c r="N25">
        <v>5</v>
      </c>
      <c r="O25">
        <v>4</v>
      </c>
      <c r="P25">
        <v>0</v>
      </c>
      <c r="Q25">
        <v>0</v>
      </c>
      <c r="R25">
        <v>0</v>
      </c>
      <c r="S25">
        <v>0</v>
      </c>
      <c r="T25">
        <v>0</v>
      </c>
      <c r="U25">
        <f t="shared" si="1"/>
        <v>0</v>
      </c>
      <c r="V25">
        <f t="shared" si="2"/>
        <v>0</v>
      </c>
      <c r="W25">
        <v>2</v>
      </c>
      <c r="X25">
        <v>2</v>
      </c>
      <c r="Y25">
        <v>0</v>
      </c>
      <c r="Z25">
        <v>89</v>
      </c>
      <c r="AA25">
        <v>1</v>
      </c>
      <c r="AB25">
        <v>0</v>
      </c>
      <c r="AC25">
        <v>0</v>
      </c>
      <c r="AD25">
        <v>0</v>
      </c>
      <c r="AE25">
        <v>0</v>
      </c>
      <c r="AF25">
        <v>1</v>
      </c>
    </row>
    <row r="26" spans="1:32" ht="12">
      <c r="A26" s="1">
        <v>36093</v>
      </c>
      <c r="B26" s="2">
        <v>0.18680555555555556</v>
      </c>
      <c r="C26">
        <v>19452</v>
      </c>
      <c r="D26">
        <v>776</v>
      </c>
      <c r="E26">
        <f t="shared" si="0"/>
        <v>15.094752</v>
      </c>
      <c r="F26">
        <v>19350271</v>
      </c>
      <c r="G26">
        <v>6</v>
      </c>
      <c r="H26">
        <v>8</v>
      </c>
      <c r="I26">
        <v>16</v>
      </c>
      <c r="J26">
        <v>21</v>
      </c>
      <c r="K26">
        <v>3</v>
      </c>
      <c r="L26">
        <v>2</v>
      </c>
      <c r="M26">
        <v>-6</v>
      </c>
      <c r="N26">
        <v>5</v>
      </c>
      <c r="O26">
        <v>5</v>
      </c>
      <c r="P26">
        <v>0</v>
      </c>
      <c r="Q26">
        <v>227</v>
      </c>
      <c r="R26">
        <v>0</v>
      </c>
      <c r="S26">
        <v>429</v>
      </c>
      <c r="T26">
        <v>302</v>
      </c>
      <c r="U26">
        <f t="shared" si="1"/>
        <v>958</v>
      </c>
      <c r="V26">
        <f t="shared" si="2"/>
        <v>18.635016</v>
      </c>
      <c r="W26">
        <v>2</v>
      </c>
      <c r="X26">
        <v>2</v>
      </c>
      <c r="Y26">
        <v>0</v>
      </c>
      <c r="Z26">
        <v>89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1</v>
      </c>
    </row>
    <row r="27" spans="1:32" ht="12">
      <c r="A27" s="1">
        <v>36093</v>
      </c>
      <c r="B27" s="2">
        <v>0.18703703703703703</v>
      </c>
      <c r="C27">
        <v>19452</v>
      </c>
      <c r="D27">
        <v>774</v>
      </c>
      <c r="E27">
        <f t="shared" si="0"/>
        <v>15.055848</v>
      </c>
      <c r="F27">
        <v>19349275</v>
      </c>
      <c r="G27">
        <v>6</v>
      </c>
      <c r="H27">
        <v>8</v>
      </c>
      <c r="I27">
        <v>15</v>
      </c>
      <c r="J27">
        <v>20</v>
      </c>
      <c r="K27">
        <v>3</v>
      </c>
      <c r="L27">
        <v>1</v>
      </c>
      <c r="M27">
        <v>-6</v>
      </c>
      <c r="N27">
        <v>4</v>
      </c>
      <c r="O27">
        <v>4</v>
      </c>
      <c r="P27">
        <v>0</v>
      </c>
      <c r="Q27">
        <v>0</v>
      </c>
      <c r="R27">
        <v>195</v>
      </c>
      <c r="S27">
        <v>375</v>
      </c>
      <c r="T27">
        <v>366</v>
      </c>
      <c r="U27">
        <f t="shared" si="1"/>
        <v>936</v>
      </c>
      <c r="V27">
        <f t="shared" si="2"/>
        <v>18.207072</v>
      </c>
      <c r="W27">
        <v>2</v>
      </c>
      <c r="X27">
        <v>2</v>
      </c>
      <c r="Y27">
        <v>0</v>
      </c>
      <c r="Z27">
        <v>89</v>
      </c>
      <c r="AA27">
        <v>1</v>
      </c>
      <c r="AB27">
        <v>0</v>
      </c>
      <c r="AC27">
        <v>0</v>
      </c>
      <c r="AD27">
        <v>0</v>
      </c>
      <c r="AE27">
        <v>0</v>
      </c>
      <c r="AF27">
        <v>1</v>
      </c>
    </row>
    <row r="28" spans="1:32" ht="12">
      <c r="A28" s="1">
        <v>36093</v>
      </c>
      <c r="B28" s="2">
        <v>0.18726851851851853</v>
      </c>
      <c r="C28">
        <v>19452</v>
      </c>
      <c r="D28">
        <v>774</v>
      </c>
      <c r="E28">
        <f t="shared" si="0"/>
        <v>15.055848</v>
      </c>
      <c r="F28">
        <v>19348009</v>
      </c>
      <c r="G28">
        <v>6</v>
      </c>
      <c r="H28">
        <v>8</v>
      </c>
      <c r="I28">
        <v>15</v>
      </c>
      <c r="J28">
        <v>21</v>
      </c>
      <c r="K28">
        <v>3</v>
      </c>
      <c r="L28">
        <v>1</v>
      </c>
      <c r="M28">
        <v>-6</v>
      </c>
      <c r="N28">
        <v>5</v>
      </c>
      <c r="O28">
        <v>4</v>
      </c>
      <c r="P28">
        <v>0</v>
      </c>
      <c r="Q28">
        <v>0</v>
      </c>
      <c r="R28">
        <v>185</v>
      </c>
      <c r="S28">
        <v>449</v>
      </c>
      <c r="T28">
        <v>0</v>
      </c>
      <c r="U28">
        <f t="shared" si="1"/>
        <v>634</v>
      </c>
      <c r="V28">
        <f t="shared" si="2"/>
        <v>12.332568</v>
      </c>
      <c r="W28">
        <v>2</v>
      </c>
      <c r="X28">
        <v>2</v>
      </c>
      <c r="Y28">
        <v>0</v>
      </c>
      <c r="Z28">
        <v>89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1</v>
      </c>
    </row>
    <row r="29" spans="1:32" ht="12">
      <c r="A29" s="1">
        <v>36093</v>
      </c>
      <c r="B29" s="2">
        <v>0.1875</v>
      </c>
      <c r="C29">
        <v>19356</v>
      </c>
      <c r="D29">
        <v>782</v>
      </c>
      <c r="E29">
        <f t="shared" si="0"/>
        <v>15.136392</v>
      </c>
      <c r="F29">
        <v>19346599</v>
      </c>
      <c r="G29">
        <v>6</v>
      </c>
      <c r="H29">
        <v>7</v>
      </c>
      <c r="I29">
        <v>15</v>
      </c>
      <c r="J29">
        <v>20</v>
      </c>
      <c r="K29">
        <v>3</v>
      </c>
      <c r="L29">
        <v>1</v>
      </c>
      <c r="M29">
        <v>-6</v>
      </c>
      <c r="N29">
        <v>5</v>
      </c>
      <c r="O29">
        <v>4</v>
      </c>
      <c r="P29">
        <v>0</v>
      </c>
      <c r="Q29">
        <v>161</v>
      </c>
      <c r="R29">
        <v>0</v>
      </c>
      <c r="S29">
        <v>0</v>
      </c>
      <c r="T29">
        <v>0</v>
      </c>
      <c r="U29">
        <f t="shared" si="1"/>
        <v>161</v>
      </c>
      <c r="V29">
        <f t="shared" si="2"/>
        <v>3.116316</v>
      </c>
      <c r="W29">
        <v>2</v>
      </c>
      <c r="X29">
        <v>2</v>
      </c>
      <c r="Y29">
        <v>0</v>
      </c>
      <c r="Z29">
        <v>89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1</v>
      </c>
    </row>
    <row r="30" spans="1:32" ht="12">
      <c r="A30" s="1">
        <v>36093</v>
      </c>
      <c r="B30" s="2">
        <v>0.1877199074074074</v>
      </c>
      <c r="C30">
        <v>19483</v>
      </c>
      <c r="D30">
        <v>774</v>
      </c>
      <c r="E30">
        <f t="shared" si="0"/>
        <v>15.079842</v>
      </c>
      <c r="F30">
        <v>19346074</v>
      </c>
      <c r="G30">
        <v>6</v>
      </c>
      <c r="H30">
        <v>7</v>
      </c>
      <c r="I30">
        <v>15</v>
      </c>
      <c r="J30">
        <v>20</v>
      </c>
      <c r="K30">
        <v>3</v>
      </c>
      <c r="L30">
        <v>1</v>
      </c>
      <c r="M30">
        <v>-6</v>
      </c>
      <c r="N30">
        <v>5</v>
      </c>
      <c r="O30">
        <v>4</v>
      </c>
      <c r="P30">
        <v>0</v>
      </c>
      <c r="Q30">
        <v>161</v>
      </c>
      <c r="R30">
        <v>0</v>
      </c>
      <c r="S30">
        <v>0</v>
      </c>
      <c r="T30">
        <v>0</v>
      </c>
      <c r="U30">
        <f t="shared" si="1"/>
        <v>161</v>
      </c>
      <c r="V30">
        <f t="shared" si="2"/>
        <v>3.136763</v>
      </c>
      <c r="W30">
        <v>2</v>
      </c>
      <c r="X30">
        <v>2</v>
      </c>
      <c r="Y30">
        <v>0</v>
      </c>
      <c r="Z30">
        <v>89</v>
      </c>
      <c r="AA30">
        <v>1</v>
      </c>
      <c r="AB30">
        <v>0</v>
      </c>
      <c r="AC30">
        <v>0</v>
      </c>
      <c r="AD30">
        <v>0</v>
      </c>
      <c r="AE30">
        <v>0</v>
      </c>
      <c r="AF30">
        <v>1</v>
      </c>
    </row>
    <row r="31" spans="1:32" ht="12">
      <c r="A31" s="1">
        <v>36093</v>
      </c>
      <c r="B31" s="2">
        <v>0.18773148148148147</v>
      </c>
      <c r="C31">
        <v>19483</v>
      </c>
      <c r="D31">
        <v>774</v>
      </c>
      <c r="E31">
        <f t="shared" si="0"/>
        <v>15.079842</v>
      </c>
      <c r="F31">
        <v>19346074</v>
      </c>
      <c r="G31">
        <v>6</v>
      </c>
      <c r="H31">
        <v>8</v>
      </c>
      <c r="I31">
        <v>16</v>
      </c>
      <c r="J31">
        <v>20</v>
      </c>
      <c r="K31">
        <v>3</v>
      </c>
      <c r="L31">
        <v>1</v>
      </c>
      <c r="M31">
        <v>-6</v>
      </c>
      <c r="N31">
        <v>4</v>
      </c>
      <c r="O31">
        <v>4</v>
      </c>
      <c r="P31">
        <v>512</v>
      </c>
      <c r="Q31">
        <v>395</v>
      </c>
      <c r="R31">
        <v>0</v>
      </c>
      <c r="S31">
        <v>0</v>
      </c>
      <c r="T31">
        <v>0</v>
      </c>
      <c r="U31">
        <f t="shared" si="1"/>
        <v>907</v>
      </c>
      <c r="V31">
        <f t="shared" si="2"/>
        <v>17.671081</v>
      </c>
      <c r="W31">
        <v>2</v>
      </c>
      <c r="X31">
        <v>2</v>
      </c>
      <c r="Y31">
        <v>0</v>
      </c>
      <c r="Z31">
        <v>89</v>
      </c>
      <c r="AA31">
        <v>1</v>
      </c>
      <c r="AB31">
        <v>0</v>
      </c>
      <c r="AC31">
        <v>0</v>
      </c>
      <c r="AD31">
        <v>0</v>
      </c>
      <c r="AE31">
        <v>0</v>
      </c>
      <c r="AF31">
        <v>1</v>
      </c>
    </row>
    <row r="32" spans="1:32" ht="12">
      <c r="A32" s="1">
        <v>36093</v>
      </c>
      <c r="B32" s="2">
        <v>0.1891087962962963</v>
      </c>
      <c r="C32">
        <v>19483</v>
      </c>
      <c r="D32">
        <v>774</v>
      </c>
      <c r="E32">
        <f t="shared" si="0"/>
        <v>15.079842</v>
      </c>
      <c r="F32">
        <v>19343906</v>
      </c>
      <c r="G32">
        <v>6</v>
      </c>
      <c r="H32">
        <v>7</v>
      </c>
      <c r="I32">
        <v>15</v>
      </c>
      <c r="J32">
        <v>20</v>
      </c>
      <c r="K32">
        <v>3</v>
      </c>
      <c r="L32">
        <v>1</v>
      </c>
      <c r="M32">
        <v>-6</v>
      </c>
      <c r="N32">
        <v>4</v>
      </c>
      <c r="O32">
        <v>4</v>
      </c>
      <c r="P32">
        <v>0</v>
      </c>
      <c r="Q32">
        <v>0</v>
      </c>
      <c r="R32">
        <v>227</v>
      </c>
      <c r="S32">
        <v>0</v>
      </c>
      <c r="T32">
        <v>612</v>
      </c>
      <c r="U32">
        <f t="shared" si="1"/>
        <v>839</v>
      </c>
      <c r="V32">
        <f t="shared" si="2"/>
        <v>16.346237</v>
      </c>
      <c r="W32">
        <v>2</v>
      </c>
      <c r="X32">
        <v>2</v>
      </c>
      <c r="Y32">
        <v>0</v>
      </c>
      <c r="Z32">
        <v>89</v>
      </c>
      <c r="AA32">
        <v>1</v>
      </c>
      <c r="AB32">
        <v>0</v>
      </c>
      <c r="AC32">
        <v>0</v>
      </c>
      <c r="AD32">
        <v>0</v>
      </c>
      <c r="AE32">
        <v>0</v>
      </c>
      <c r="AF32">
        <v>1</v>
      </c>
    </row>
    <row r="33" spans="1:32" ht="12">
      <c r="A33" s="1">
        <v>36093</v>
      </c>
      <c r="B33" s="2">
        <v>0.18934027777777776</v>
      </c>
      <c r="C33">
        <v>19547</v>
      </c>
      <c r="D33">
        <v>771</v>
      </c>
      <c r="E33">
        <f t="shared" si="0"/>
        <v>15.070737</v>
      </c>
      <c r="F33">
        <v>19343706</v>
      </c>
      <c r="G33">
        <v>6</v>
      </c>
      <c r="H33">
        <v>7</v>
      </c>
      <c r="I33">
        <v>14</v>
      </c>
      <c r="J33">
        <v>20</v>
      </c>
      <c r="K33">
        <v>3</v>
      </c>
      <c r="L33">
        <v>0</v>
      </c>
      <c r="M33">
        <v>-6</v>
      </c>
      <c r="N33">
        <v>4</v>
      </c>
      <c r="O33">
        <v>4</v>
      </c>
      <c r="P33">
        <v>483</v>
      </c>
      <c r="Q33">
        <v>0</v>
      </c>
      <c r="R33">
        <v>471</v>
      </c>
      <c r="S33">
        <v>0</v>
      </c>
      <c r="T33">
        <v>0</v>
      </c>
      <c r="U33">
        <f t="shared" si="1"/>
        <v>954</v>
      </c>
      <c r="V33">
        <f t="shared" si="2"/>
        <v>18.647838</v>
      </c>
      <c r="W33">
        <v>2</v>
      </c>
      <c r="X33">
        <v>2</v>
      </c>
      <c r="Y33">
        <v>0</v>
      </c>
      <c r="Z33">
        <v>89</v>
      </c>
      <c r="AA33">
        <v>1</v>
      </c>
      <c r="AB33">
        <v>0</v>
      </c>
      <c r="AC33">
        <v>0</v>
      </c>
      <c r="AD33">
        <v>0</v>
      </c>
      <c r="AE33">
        <v>0</v>
      </c>
      <c r="AF33">
        <v>1</v>
      </c>
    </row>
    <row r="34" spans="1:32" ht="12">
      <c r="A34" s="1">
        <v>36093</v>
      </c>
      <c r="B34" s="2">
        <v>0.18957175925925926</v>
      </c>
      <c r="C34">
        <v>19483</v>
      </c>
      <c r="D34">
        <v>782</v>
      </c>
      <c r="E34">
        <f t="shared" si="0"/>
        <v>15.235706</v>
      </c>
      <c r="F34">
        <v>19342582</v>
      </c>
      <c r="G34">
        <v>6</v>
      </c>
      <c r="H34">
        <v>7</v>
      </c>
      <c r="I34">
        <v>15</v>
      </c>
      <c r="J34">
        <v>20</v>
      </c>
      <c r="K34">
        <v>3</v>
      </c>
      <c r="L34">
        <v>1</v>
      </c>
      <c r="M34">
        <v>-6</v>
      </c>
      <c r="N34">
        <v>5</v>
      </c>
      <c r="O34">
        <v>4</v>
      </c>
      <c r="P34">
        <v>65</v>
      </c>
      <c r="Q34">
        <v>0</v>
      </c>
      <c r="R34">
        <v>185</v>
      </c>
      <c r="S34">
        <v>0</v>
      </c>
      <c r="T34">
        <v>0</v>
      </c>
      <c r="U34">
        <f t="shared" si="1"/>
        <v>250</v>
      </c>
      <c r="V34">
        <f t="shared" si="2"/>
        <v>4.87075</v>
      </c>
      <c r="W34">
        <v>2</v>
      </c>
      <c r="X34">
        <v>2</v>
      </c>
      <c r="Y34">
        <v>0</v>
      </c>
      <c r="Z34">
        <v>89</v>
      </c>
      <c r="AA34">
        <v>1</v>
      </c>
      <c r="AB34">
        <v>0</v>
      </c>
      <c r="AC34">
        <v>0</v>
      </c>
      <c r="AD34">
        <v>0</v>
      </c>
      <c r="AE34">
        <v>0</v>
      </c>
      <c r="AF34">
        <v>1</v>
      </c>
    </row>
    <row r="35" spans="1:32" ht="12">
      <c r="A35" s="1">
        <v>36093</v>
      </c>
      <c r="B35" s="2">
        <v>0.1902662037037037</v>
      </c>
      <c r="C35">
        <v>19515</v>
      </c>
      <c r="D35">
        <v>774</v>
      </c>
      <c r="E35">
        <f t="shared" si="0"/>
        <v>15.10461</v>
      </c>
      <c r="F35">
        <v>19340057</v>
      </c>
      <c r="G35">
        <v>6</v>
      </c>
      <c r="H35">
        <v>8</v>
      </c>
      <c r="I35">
        <v>15</v>
      </c>
      <c r="J35">
        <v>20</v>
      </c>
      <c r="K35">
        <v>3</v>
      </c>
      <c r="L35">
        <v>1</v>
      </c>
      <c r="M35">
        <v>-6</v>
      </c>
      <c r="N35">
        <v>4</v>
      </c>
      <c r="O35">
        <v>4</v>
      </c>
      <c r="P35">
        <v>0</v>
      </c>
      <c r="Q35">
        <v>0</v>
      </c>
      <c r="R35">
        <v>109</v>
      </c>
      <c r="S35">
        <v>532</v>
      </c>
      <c r="T35">
        <v>239</v>
      </c>
      <c r="U35">
        <f t="shared" si="1"/>
        <v>880</v>
      </c>
      <c r="V35">
        <f t="shared" si="2"/>
        <v>17.1732</v>
      </c>
      <c r="W35">
        <v>2</v>
      </c>
      <c r="X35">
        <v>2</v>
      </c>
      <c r="Y35">
        <v>0</v>
      </c>
      <c r="Z35">
        <v>89</v>
      </c>
      <c r="AA35">
        <v>1</v>
      </c>
      <c r="AB35">
        <v>0</v>
      </c>
      <c r="AC35">
        <v>0</v>
      </c>
      <c r="AD35">
        <v>0</v>
      </c>
      <c r="AE35">
        <v>0</v>
      </c>
      <c r="AF35">
        <v>1</v>
      </c>
    </row>
    <row r="36" spans="1:32" ht="12">
      <c r="A36" s="1">
        <v>36093</v>
      </c>
      <c r="B36" s="2">
        <v>0.19049768518518517</v>
      </c>
      <c r="C36">
        <v>19483</v>
      </c>
      <c r="D36">
        <v>776</v>
      </c>
      <c r="E36">
        <f t="shared" si="0"/>
        <v>15.118808</v>
      </c>
      <c r="F36">
        <v>19339025</v>
      </c>
      <c r="G36">
        <v>6</v>
      </c>
      <c r="H36">
        <v>7</v>
      </c>
      <c r="I36">
        <v>14</v>
      </c>
      <c r="J36">
        <v>19</v>
      </c>
      <c r="K36">
        <v>3</v>
      </c>
      <c r="L36">
        <v>1</v>
      </c>
      <c r="M36">
        <v>-6</v>
      </c>
      <c r="N36">
        <v>4</v>
      </c>
      <c r="O36">
        <v>4</v>
      </c>
      <c r="P36">
        <v>0</v>
      </c>
      <c r="Q36">
        <v>0</v>
      </c>
      <c r="R36">
        <v>0</v>
      </c>
      <c r="S36">
        <v>419</v>
      </c>
      <c r="T36">
        <v>0</v>
      </c>
      <c r="U36">
        <f t="shared" si="1"/>
        <v>419</v>
      </c>
      <c r="V36">
        <f t="shared" si="2"/>
        <v>8.163377</v>
      </c>
      <c r="W36">
        <v>2</v>
      </c>
      <c r="X36">
        <v>2</v>
      </c>
      <c r="Y36">
        <v>0</v>
      </c>
      <c r="Z36">
        <v>89</v>
      </c>
      <c r="AA36">
        <v>1</v>
      </c>
      <c r="AB36">
        <v>0</v>
      </c>
      <c r="AC36">
        <v>0</v>
      </c>
      <c r="AD36">
        <v>0</v>
      </c>
      <c r="AE36">
        <v>0</v>
      </c>
      <c r="AF36">
        <v>1</v>
      </c>
    </row>
    <row r="37" spans="1:32" ht="12">
      <c r="A37" s="1">
        <v>36093</v>
      </c>
      <c r="B37" s="2">
        <v>0.19072916666666664</v>
      </c>
      <c r="C37">
        <v>19420</v>
      </c>
      <c r="D37">
        <v>778</v>
      </c>
      <c r="E37">
        <f t="shared" si="0"/>
        <v>15.10876</v>
      </c>
      <c r="F37">
        <v>19338142</v>
      </c>
      <c r="G37">
        <v>7</v>
      </c>
      <c r="H37">
        <v>9</v>
      </c>
      <c r="I37">
        <v>15</v>
      </c>
      <c r="J37">
        <v>21</v>
      </c>
      <c r="K37">
        <v>4</v>
      </c>
      <c r="L37">
        <v>2</v>
      </c>
      <c r="M37">
        <v>-5</v>
      </c>
      <c r="N37">
        <v>4</v>
      </c>
      <c r="O37">
        <v>5</v>
      </c>
      <c r="P37">
        <v>61</v>
      </c>
      <c r="Q37">
        <v>236</v>
      </c>
      <c r="R37">
        <v>0</v>
      </c>
      <c r="S37">
        <v>0</v>
      </c>
      <c r="T37">
        <v>0</v>
      </c>
      <c r="U37">
        <f t="shared" si="1"/>
        <v>297</v>
      </c>
      <c r="V37">
        <f t="shared" si="2"/>
        <v>5.76774</v>
      </c>
      <c r="W37">
        <v>2</v>
      </c>
      <c r="X37">
        <v>2</v>
      </c>
      <c r="Y37">
        <v>0</v>
      </c>
      <c r="Z37">
        <v>89</v>
      </c>
      <c r="AA37">
        <v>1</v>
      </c>
      <c r="AB37">
        <v>0</v>
      </c>
      <c r="AC37">
        <v>0</v>
      </c>
      <c r="AD37">
        <v>0</v>
      </c>
      <c r="AE37">
        <v>0</v>
      </c>
      <c r="AF37">
        <v>1</v>
      </c>
    </row>
    <row r="38" spans="1:32" ht="12">
      <c r="A38" s="1">
        <v>36093</v>
      </c>
      <c r="B38" s="2">
        <v>0.19096064814814814</v>
      </c>
      <c r="C38">
        <v>19547</v>
      </c>
      <c r="D38">
        <v>774</v>
      </c>
      <c r="E38">
        <f t="shared" si="0"/>
        <v>15.129378</v>
      </c>
      <c r="F38">
        <v>19337910</v>
      </c>
      <c r="G38">
        <v>6</v>
      </c>
      <c r="H38">
        <v>7</v>
      </c>
      <c r="I38">
        <v>15</v>
      </c>
      <c r="J38">
        <v>19</v>
      </c>
      <c r="K38">
        <v>3</v>
      </c>
      <c r="L38">
        <v>1</v>
      </c>
      <c r="M38">
        <v>-6</v>
      </c>
      <c r="N38">
        <v>4</v>
      </c>
      <c r="O38">
        <v>4</v>
      </c>
      <c r="P38">
        <v>507</v>
      </c>
      <c r="Q38">
        <v>417</v>
      </c>
      <c r="R38">
        <v>0</v>
      </c>
      <c r="S38">
        <v>0</v>
      </c>
      <c r="T38">
        <v>78</v>
      </c>
      <c r="U38">
        <f t="shared" si="1"/>
        <v>1002</v>
      </c>
      <c r="V38">
        <f t="shared" si="2"/>
        <v>19.586094</v>
      </c>
      <c r="W38">
        <v>2</v>
      </c>
      <c r="X38">
        <v>2</v>
      </c>
      <c r="Y38">
        <v>0</v>
      </c>
      <c r="Z38">
        <v>89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1</v>
      </c>
    </row>
    <row r="39" spans="1:32" ht="12">
      <c r="A39" s="1">
        <v>36093</v>
      </c>
      <c r="B39" s="2">
        <v>0.19119212962962964</v>
      </c>
      <c r="C39">
        <v>19579</v>
      </c>
      <c r="D39">
        <v>771</v>
      </c>
      <c r="E39">
        <f t="shared" si="0"/>
        <v>15.095409</v>
      </c>
      <c r="F39">
        <v>19337561</v>
      </c>
      <c r="G39">
        <v>6</v>
      </c>
      <c r="H39">
        <v>7</v>
      </c>
      <c r="I39">
        <v>14</v>
      </c>
      <c r="J39">
        <v>20</v>
      </c>
      <c r="K39">
        <v>3</v>
      </c>
      <c r="L39">
        <v>1</v>
      </c>
      <c r="M39">
        <v>-6</v>
      </c>
      <c r="N39">
        <v>4</v>
      </c>
      <c r="O39">
        <v>4</v>
      </c>
      <c r="P39">
        <v>26</v>
      </c>
      <c r="Q39">
        <v>139</v>
      </c>
      <c r="R39">
        <v>0</v>
      </c>
      <c r="S39">
        <v>0</v>
      </c>
      <c r="T39">
        <v>703</v>
      </c>
      <c r="U39">
        <f t="shared" si="1"/>
        <v>868</v>
      </c>
      <c r="V39">
        <f t="shared" si="2"/>
        <v>16.994572</v>
      </c>
      <c r="W39">
        <v>2</v>
      </c>
      <c r="X39">
        <v>2</v>
      </c>
      <c r="Y39">
        <v>0</v>
      </c>
      <c r="Z39">
        <v>89</v>
      </c>
      <c r="AA39">
        <v>1</v>
      </c>
      <c r="AB39">
        <v>0</v>
      </c>
      <c r="AC39">
        <v>0</v>
      </c>
      <c r="AD39">
        <v>0</v>
      </c>
      <c r="AE39">
        <v>0</v>
      </c>
      <c r="AF39">
        <v>1</v>
      </c>
    </row>
    <row r="40" spans="1:32" ht="12">
      <c r="A40" s="1">
        <v>36093</v>
      </c>
      <c r="B40" s="2">
        <v>0.19142361111111109</v>
      </c>
      <c r="C40">
        <v>19579</v>
      </c>
      <c r="D40">
        <v>771</v>
      </c>
      <c r="E40">
        <f t="shared" si="0"/>
        <v>15.095409</v>
      </c>
      <c r="F40">
        <v>19337409</v>
      </c>
      <c r="G40">
        <v>6</v>
      </c>
      <c r="H40">
        <v>7</v>
      </c>
      <c r="I40">
        <v>14</v>
      </c>
      <c r="J40">
        <v>20</v>
      </c>
      <c r="K40">
        <v>2</v>
      </c>
      <c r="L40">
        <v>1</v>
      </c>
      <c r="M40">
        <v>-6</v>
      </c>
      <c r="N40">
        <v>4</v>
      </c>
      <c r="O40">
        <v>4</v>
      </c>
      <c r="P40">
        <v>0</v>
      </c>
      <c r="Q40">
        <v>0</v>
      </c>
      <c r="R40">
        <v>417</v>
      </c>
      <c r="S40">
        <v>373</v>
      </c>
      <c r="T40">
        <v>178</v>
      </c>
      <c r="U40">
        <f t="shared" si="1"/>
        <v>968</v>
      </c>
      <c r="V40">
        <f t="shared" si="2"/>
        <v>18.952472</v>
      </c>
      <c r="W40">
        <v>2</v>
      </c>
      <c r="X40">
        <v>2</v>
      </c>
      <c r="Y40">
        <v>0</v>
      </c>
      <c r="Z40">
        <v>89</v>
      </c>
      <c r="AA40">
        <v>1</v>
      </c>
      <c r="AB40">
        <v>0</v>
      </c>
      <c r="AC40">
        <v>0</v>
      </c>
      <c r="AD40">
        <v>0</v>
      </c>
      <c r="AE40">
        <v>0</v>
      </c>
      <c r="AF40">
        <v>1</v>
      </c>
    </row>
    <row r="41" spans="1:32" ht="12">
      <c r="A41" s="1">
        <v>36093</v>
      </c>
      <c r="B41" s="2">
        <v>0.1916550925925926</v>
      </c>
      <c r="C41">
        <v>19515</v>
      </c>
      <c r="D41">
        <v>774</v>
      </c>
      <c r="E41">
        <f t="shared" si="0"/>
        <v>15.10461</v>
      </c>
      <c r="F41">
        <v>19336856</v>
      </c>
      <c r="G41">
        <v>7</v>
      </c>
      <c r="H41">
        <v>8</v>
      </c>
      <c r="I41">
        <v>15</v>
      </c>
      <c r="J41">
        <v>20</v>
      </c>
      <c r="K41">
        <v>4</v>
      </c>
      <c r="L41">
        <v>2</v>
      </c>
      <c r="M41">
        <v>-5</v>
      </c>
      <c r="N41">
        <v>4</v>
      </c>
      <c r="O41">
        <v>5</v>
      </c>
      <c r="P41">
        <v>0</v>
      </c>
      <c r="Q41">
        <v>0</v>
      </c>
      <c r="R41">
        <v>305</v>
      </c>
      <c r="S41">
        <v>236</v>
      </c>
      <c r="T41">
        <v>0</v>
      </c>
      <c r="U41">
        <f t="shared" si="1"/>
        <v>541</v>
      </c>
      <c r="V41">
        <f t="shared" si="2"/>
        <v>10.557615</v>
      </c>
      <c r="W41">
        <v>2</v>
      </c>
      <c r="X41">
        <v>2</v>
      </c>
      <c r="Y41">
        <v>0</v>
      </c>
      <c r="Z41">
        <v>89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1</v>
      </c>
    </row>
    <row r="42" spans="1:32" ht="12">
      <c r="A42" s="1">
        <v>36093</v>
      </c>
      <c r="B42" s="2">
        <v>0.19188657407407406</v>
      </c>
      <c r="C42">
        <v>19483</v>
      </c>
      <c r="D42">
        <v>774</v>
      </c>
      <c r="E42">
        <f t="shared" si="0"/>
        <v>15.079842</v>
      </c>
      <c r="F42">
        <v>19336530</v>
      </c>
      <c r="G42">
        <v>6</v>
      </c>
      <c r="H42">
        <v>7</v>
      </c>
      <c r="I42">
        <v>14</v>
      </c>
      <c r="J42">
        <v>19</v>
      </c>
      <c r="K42">
        <v>3</v>
      </c>
      <c r="L42">
        <v>1</v>
      </c>
      <c r="M42">
        <v>-6</v>
      </c>
      <c r="N42">
        <v>4</v>
      </c>
      <c r="O42">
        <v>4</v>
      </c>
      <c r="P42">
        <v>0</v>
      </c>
      <c r="Q42">
        <v>36</v>
      </c>
      <c r="R42">
        <v>0</v>
      </c>
      <c r="S42">
        <v>571</v>
      </c>
      <c r="T42">
        <v>0</v>
      </c>
      <c r="U42">
        <f t="shared" si="1"/>
        <v>607</v>
      </c>
      <c r="V42">
        <f t="shared" si="2"/>
        <v>11.826181</v>
      </c>
      <c r="W42">
        <v>2</v>
      </c>
      <c r="X42">
        <v>2</v>
      </c>
      <c r="Y42">
        <v>0</v>
      </c>
      <c r="Z42">
        <v>89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1</v>
      </c>
    </row>
    <row r="43" spans="1:32" ht="12">
      <c r="A43" s="1">
        <v>36093</v>
      </c>
      <c r="B43" s="2">
        <v>0.19211805555555558</v>
      </c>
      <c r="C43">
        <v>19547</v>
      </c>
      <c r="D43">
        <v>771</v>
      </c>
      <c r="E43">
        <f t="shared" si="0"/>
        <v>15.070737</v>
      </c>
      <c r="F43">
        <v>19336498</v>
      </c>
      <c r="G43">
        <v>6</v>
      </c>
      <c r="H43">
        <v>7</v>
      </c>
      <c r="I43">
        <v>14</v>
      </c>
      <c r="J43">
        <v>20</v>
      </c>
      <c r="K43">
        <v>3</v>
      </c>
      <c r="L43">
        <v>1</v>
      </c>
      <c r="M43">
        <v>-6</v>
      </c>
      <c r="N43">
        <v>4</v>
      </c>
      <c r="O43">
        <v>4</v>
      </c>
      <c r="P43">
        <v>0</v>
      </c>
      <c r="Q43">
        <v>0</v>
      </c>
      <c r="R43">
        <v>0</v>
      </c>
      <c r="S43">
        <v>434</v>
      </c>
      <c r="T43">
        <v>500</v>
      </c>
      <c r="U43">
        <f t="shared" si="1"/>
        <v>934</v>
      </c>
      <c r="V43">
        <f t="shared" si="2"/>
        <v>18.256898</v>
      </c>
      <c r="W43">
        <v>2</v>
      </c>
      <c r="X43">
        <v>2</v>
      </c>
      <c r="Y43">
        <v>0</v>
      </c>
      <c r="Z43">
        <v>89</v>
      </c>
      <c r="AA43">
        <v>1</v>
      </c>
      <c r="AB43">
        <v>0</v>
      </c>
      <c r="AC43">
        <v>0</v>
      </c>
      <c r="AD43">
        <v>0</v>
      </c>
      <c r="AE43">
        <v>0</v>
      </c>
      <c r="AF43">
        <v>1</v>
      </c>
    </row>
    <row r="44" spans="1:32" ht="12">
      <c r="A44" s="1">
        <v>36093</v>
      </c>
      <c r="B44" s="2">
        <v>0.19234953703703703</v>
      </c>
      <c r="C44">
        <v>19579</v>
      </c>
      <c r="D44">
        <v>774</v>
      </c>
      <c r="E44">
        <f t="shared" si="0"/>
        <v>15.154146</v>
      </c>
      <c r="F44">
        <v>19336432</v>
      </c>
      <c r="G44">
        <v>6</v>
      </c>
      <c r="H44">
        <v>7</v>
      </c>
      <c r="I44">
        <v>14</v>
      </c>
      <c r="J44">
        <v>19</v>
      </c>
      <c r="K44">
        <v>3</v>
      </c>
      <c r="L44">
        <v>1</v>
      </c>
      <c r="M44">
        <v>-6</v>
      </c>
      <c r="N44">
        <v>3</v>
      </c>
      <c r="O44">
        <v>4</v>
      </c>
      <c r="P44">
        <v>85</v>
      </c>
      <c r="Q44">
        <v>0</v>
      </c>
      <c r="R44">
        <v>307</v>
      </c>
      <c r="S44">
        <v>0</v>
      </c>
      <c r="T44">
        <v>541</v>
      </c>
      <c r="U44">
        <f t="shared" si="1"/>
        <v>933</v>
      </c>
      <c r="V44">
        <f t="shared" si="2"/>
        <v>18.267207</v>
      </c>
      <c r="W44">
        <v>2</v>
      </c>
      <c r="X44">
        <v>2</v>
      </c>
      <c r="Y44">
        <v>0</v>
      </c>
      <c r="Z44">
        <v>89</v>
      </c>
      <c r="AA44">
        <v>1</v>
      </c>
      <c r="AB44">
        <v>0</v>
      </c>
      <c r="AC44">
        <v>0</v>
      </c>
      <c r="AD44">
        <v>0</v>
      </c>
      <c r="AE44">
        <v>0</v>
      </c>
      <c r="AF44">
        <v>1</v>
      </c>
    </row>
    <row r="45" spans="1:32" ht="12">
      <c r="A45" s="1">
        <v>36093</v>
      </c>
      <c r="B45" s="2">
        <v>0.19258101851851853</v>
      </c>
      <c r="C45">
        <v>19579</v>
      </c>
      <c r="D45">
        <v>774</v>
      </c>
      <c r="E45">
        <f t="shared" si="0"/>
        <v>15.154146</v>
      </c>
      <c r="F45">
        <v>19336271</v>
      </c>
      <c r="G45">
        <v>6</v>
      </c>
      <c r="H45">
        <v>8</v>
      </c>
      <c r="I45">
        <v>15</v>
      </c>
      <c r="J45">
        <v>20</v>
      </c>
      <c r="K45">
        <v>4</v>
      </c>
      <c r="L45">
        <v>2</v>
      </c>
      <c r="M45">
        <v>-5</v>
      </c>
      <c r="N45">
        <v>4</v>
      </c>
      <c r="O45">
        <v>5</v>
      </c>
      <c r="P45">
        <v>454</v>
      </c>
      <c r="Q45">
        <v>0</v>
      </c>
      <c r="R45">
        <v>505</v>
      </c>
      <c r="S45">
        <v>0</v>
      </c>
      <c r="T45">
        <v>0</v>
      </c>
      <c r="U45">
        <f t="shared" si="1"/>
        <v>959</v>
      </c>
      <c r="V45">
        <f t="shared" si="2"/>
        <v>18.776261</v>
      </c>
      <c r="W45">
        <v>2</v>
      </c>
      <c r="X45">
        <v>2</v>
      </c>
      <c r="Y45">
        <v>0</v>
      </c>
      <c r="Z45">
        <v>89</v>
      </c>
      <c r="AA45">
        <v>1</v>
      </c>
      <c r="AB45">
        <v>0</v>
      </c>
      <c r="AC45">
        <v>0</v>
      </c>
      <c r="AD45">
        <v>0</v>
      </c>
      <c r="AE45">
        <v>0</v>
      </c>
      <c r="AF45">
        <v>1</v>
      </c>
    </row>
    <row r="46" spans="1:32" ht="12">
      <c r="A46" s="1">
        <v>36093</v>
      </c>
      <c r="B46" s="2">
        <v>0.1928125</v>
      </c>
      <c r="C46">
        <v>19452</v>
      </c>
      <c r="D46">
        <v>782</v>
      </c>
      <c r="E46">
        <f t="shared" si="0"/>
        <v>15.211464</v>
      </c>
      <c r="F46">
        <v>19335065</v>
      </c>
      <c r="G46">
        <v>6</v>
      </c>
      <c r="H46">
        <v>7</v>
      </c>
      <c r="I46">
        <v>14</v>
      </c>
      <c r="J46">
        <v>19</v>
      </c>
      <c r="K46">
        <v>3</v>
      </c>
      <c r="L46">
        <v>1</v>
      </c>
      <c r="M46">
        <v>-6</v>
      </c>
      <c r="N46">
        <v>3</v>
      </c>
      <c r="O46">
        <v>4</v>
      </c>
      <c r="P46">
        <v>0</v>
      </c>
      <c r="Q46">
        <v>0</v>
      </c>
      <c r="R46">
        <v>68</v>
      </c>
      <c r="S46">
        <v>31</v>
      </c>
      <c r="T46">
        <v>0</v>
      </c>
      <c r="U46">
        <f t="shared" si="1"/>
        <v>99</v>
      </c>
      <c r="V46">
        <f t="shared" si="2"/>
        <v>1.925748</v>
      </c>
      <c r="W46">
        <v>2</v>
      </c>
      <c r="X46">
        <v>2</v>
      </c>
      <c r="Y46">
        <v>0</v>
      </c>
      <c r="Z46">
        <v>89</v>
      </c>
      <c r="AA46">
        <v>1</v>
      </c>
      <c r="AB46">
        <v>0</v>
      </c>
      <c r="AC46">
        <v>0</v>
      </c>
      <c r="AD46">
        <v>0</v>
      </c>
      <c r="AE46">
        <v>0</v>
      </c>
      <c r="AF46">
        <v>1</v>
      </c>
    </row>
    <row r="47" spans="1:32" ht="12">
      <c r="A47" s="1">
        <v>36093</v>
      </c>
      <c r="B47" s="2">
        <v>0.1930439814814815</v>
      </c>
      <c r="C47">
        <v>19515</v>
      </c>
      <c r="D47">
        <v>774</v>
      </c>
      <c r="E47">
        <f t="shared" si="0"/>
        <v>15.10461</v>
      </c>
      <c r="F47">
        <v>19334269</v>
      </c>
      <c r="G47">
        <v>6</v>
      </c>
      <c r="H47">
        <v>7</v>
      </c>
      <c r="I47">
        <v>14</v>
      </c>
      <c r="J47">
        <v>19</v>
      </c>
      <c r="K47">
        <v>3</v>
      </c>
      <c r="L47">
        <v>1</v>
      </c>
      <c r="M47">
        <v>-6</v>
      </c>
      <c r="N47">
        <v>3</v>
      </c>
      <c r="O47">
        <v>4</v>
      </c>
      <c r="P47">
        <v>0</v>
      </c>
      <c r="Q47">
        <v>546</v>
      </c>
      <c r="R47">
        <v>0</v>
      </c>
      <c r="S47">
        <v>209</v>
      </c>
      <c r="T47">
        <v>0</v>
      </c>
      <c r="U47">
        <f t="shared" si="1"/>
        <v>755</v>
      </c>
      <c r="V47">
        <f t="shared" si="2"/>
        <v>14.733825</v>
      </c>
      <c r="W47">
        <v>2</v>
      </c>
      <c r="X47">
        <v>2</v>
      </c>
      <c r="Y47">
        <v>0</v>
      </c>
      <c r="Z47">
        <v>89</v>
      </c>
      <c r="AA47">
        <v>1</v>
      </c>
      <c r="AB47">
        <v>0</v>
      </c>
      <c r="AC47">
        <v>0</v>
      </c>
      <c r="AD47">
        <v>0</v>
      </c>
      <c r="AE47">
        <v>0</v>
      </c>
      <c r="AF47">
        <v>1</v>
      </c>
    </row>
    <row r="48" spans="1:32" ht="12">
      <c r="A48" s="1">
        <v>36093</v>
      </c>
      <c r="B48" s="2">
        <v>0.19327546296296297</v>
      </c>
      <c r="C48">
        <v>19579</v>
      </c>
      <c r="D48">
        <v>771</v>
      </c>
      <c r="E48">
        <f t="shared" si="0"/>
        <v>15.095409</v>
      </c>
      <c r="F48">
        <v>19333683</v>
      </c>
      <c r="G48">
        <v>6</v>
      </c>
      <c r="H48">
        <v>7</v>
      </c>
      <c r="I48">
        <v>14</v>
      </c>
      <c r="J48">
        <v>19</v>
      </c>
      <c r="K48">
        <v>3</v>
      </c>
      <c r="L48">
        <v>1</v>
      </c>
      <c r="M48">
        <v>-6</v>
      </c>
      <c r="N48">
        <v>3</v>
      </c>
      <c r="O48">
        <v>4</v>
      </c>
      <c r="P48">
        <v>0</v>
      </c>
      <c r="Q48">
        <v>334</v>
      </c>
      <c r="R48">
        <v>0</v>
      </c>
      <c r="S48">
        <v>227</v>
      </c>
      <c r="T48">
        <v>554</v>
      </c>
      <c r="U48">
        <f t="shared" si="1"/>
        <v>1115</v>
      </c>
      <c r="V48">
        <f t="shared" si="2"/>
        <v>21.830585</v>
      </c>
      <c r="W48">
        <v>2</v>
      </c>
      <c r="X48">
        <v>2</v>
      </c>
      <c r="Y48">
        <v>0</v>
      </c>
      <c r="Z48">
        <v>89</v>
      </c>
      <c r="AA48">
        <v>1</v>
      </c>
      <c r="AB48">
        <v>0</v>
      </c>
      <c r="AC48">
        <v>0</v>
      </c>
      <c r="AD48">
        <v>0</v>
      </c>
      <c r="AE48">
        <v>0</v>
      </c>
      <c r="AF48">
        <v>1</v>
      </c>
    </row>
    <row r="49" spans="1:32" ht="12">
      <c r="A49" s="1">
        <v>36093</v>
      </c>
      <c r="B49" s="2">
        <v>0.19350694444444447</v>
      </c>
      <c r="C49">
        <v>19547</v>
      </c>
      <c r="D49">
        <v>771</v>
      </c>
      <c r="E49">
        <f t="shared" si="0"/>
        <v>15.070737</v>
      </c>
      <c r="F49">
        <v>19333074</v>
      </c>
      <c r="G49">
        <v>6</v>
      </c>
      <c r="H49">
        <v>7</v>
      </c>
      <c r="I49">
        <v>14</v>
      </c>
      <c r="J49">
        <v>19</v>
      </c>
      <c r="K49">
        <v>3</v>
      </c>
      <c r="L49">
        <v>1</v>
      </c>
      <c r="M49">
        <v>-6</v>
      </c>
      <c r="N49">
        <v>3</v>
      </c>
      <c r="O49">
        <v>4</v>
      </c>
      <c r="P49">
        <v>0</v>
      </c>
      <c r="Q49">
        <v>0</v>
      </c>
      <c r="R49">
        <v>26</v>
      </c>
      <c r="S49">
        <v>617</v>
      </c>
      <c r="T49">
        <v>148</v>
      </c>
      <c r="U49">
        <f t="shared" si="1"/>
        <v>791</v>
      </c>
      <c r="V49">
        <f t="shared" si="2"/>
        <v>15.461677</v>
      </c>
      <c r="W49">
        <v>2</v>
      </c>
      <c r="X49">
        <v>2</v>
      </c>
      <c r="Y49">
        <v>0</v>
      </c>
      <c r="Z49">
        <v>89</v>
      </c>
      <c r="AA49">
        <v>1</v>
      </c>
      <c r="AB49">
        <v>0</v>
      </c>
      <c r="AC49">
        <v>0</v>
      </c>
      <c r="AD49">
        <v>0</v>
      </c>
      <c r="AE49">
        <v>0</v>
      </c>
      <c r="AF49">
        <v>1</v>
      </c>
    </row>
    <row r="50" spans="1:32" ht="12">
      <c r="A50" s="1">
        <v>36093</v>
      </c>
      <c r="B50" s="2">
        <v>0.19373842592592594</v>
      </c>
      <c r="C50">
        <v>19515</v>
      </c>
      <c r="D50">
        <v>778</v>
      </c>
      <c r="E50">
        <f t="shared" si="0"/>
        <v>15.18267</v>
      </c>
      <c r="F50">
        <v>19332219</v>
      </c>
      <c r="G50">
        <v>7</v>
      </c>
      <c r="H50">
        <v>8</v>
      </c>
      <c r="I50">
        <v>15</v>
      </c>
      <c r="J50">
        <v>20</v>
      </c>
      <c r="K50">
        <v>4</v>
      </c>
      <c r="L50">
        <v>2</v>
      </c>
      <c r="M50">
        <v>-5</v>
      </c>
      <c r="N50">
        <v>4</v>
      </c>
      <c r="O50">
        <v>5</v>
      </c>
      <c r="P50">
        <v>0</v>
      </c>
      <c r="Q50">
        <v>0</v>
      </c>
      <c r="R50">
        <v>0</v>
      </c>
      <c r="S50">
        <v>373</v>
      </c>
      <c r="T50">
        <v>0</v>
      </c>
      <c r="U50">
        <f t="shared" si="1"/>
        <v>373</v>
      </c>
      <c r="V50">
        <f t="shared" si="2"/>
        <v>7.279095</v>
      </c>
      <c r="W50">
        <v>2</v>
      </c>
      <c r="X50">
        <v>2</v>
      </c>
      <c r="Y50">
        <v>0</v>
      </c>
      <c r="Z50">
        <v>89</v>
      </c>
      <c r="AA50">
        <v>1</v>
      </c>
      <c r="AB50">
        <v>0</v>
      </c>
      <c r="AC50">
        <v>0</v>
      </c>
      <c r="AD50">
        <v>0</v>
      </c>
      <c r="AE50">
        <v>0</v>
      </c>
      <c r="AF50">
        <v>1</v>
      </c>
    </row>
    <row r="51" spans="1:32" ht="12">
      <c r="A51" s="1">
        <v>36093</v>
      </c>
      <c r="B51" s="2">
        <v>0.1939814814814815</v>
      </c>
      <c r="C51">
        <v>19483</v>
      </c>
      <c r="D51">
        <v>776</v>
      </c>
      <c r="E51">
        <f t="shared" si="0"/>
        <v>15.118808</v>
      </c>
      <c r="F51">
        <v>19331823</v>
      </c>
      <c r="G51">
        <v>6</v>
      </c>
      <c r="H51">
        <v>7</v>
      </c>
      <c r="I51">
        <v>14</v>
      </c>
      <c r="J51">
        <v>19</v>
      </c>
      <c r="K51">
        <v>3</v>
      </c>
      <c r="L51">
        <v>1</v>
      </c>
      <c r="M51">
        <v>-6</v>
      </c>
      <c r="N51">
        <v>3</v>
      </c>
      <c r="O51">
        <v>5</v>
      </c>
      <c r="P51">
        <v>146</v>
      </c>
      <c r="Q51">
        <v>305</v>
      </c>
      <c r="R51">
        <v>0</v>
      </c>
      <c r="S51">
        <v>0</v>
      </c>
      <c r="T51">
        <v>0</v>
      </c>
      <c r="U51">
        <f t="shared" si="1"/>
        <v>451</v>
      </c>
      <c r="V51">
        <f t="shared" si="2"/>
        <v>8.786833</v>
      </c>
      <c r="W51">
        <v>2</v>
      </c>
      <c r="X51">
        <v>2</v>
      </c>
      <c r="Y51">
        <v>0</v>
      </c>
      <c r="Z51">
        <v>89</v>
      </c>
      <c r="AA51">
        <v>1</v>
      </c>
      <c r="AB51">
        <v>0</v>
      </c>
      <c r="AC51">
        <v>0</v>
      </c>
      <c r="AD51">
        <v>0</v>
      </c>
      <c r="AE51">
        <v>0</v>
      </c>
      <c r="AF51">
        <v>1</v>
      </c>
    </row>
    <row r="52" spans="1:32" ht="12">
      <c r="A52" s="1">
        <v>36093</v>
      </c>
      <c r="B52" s="2">
        <v>0.19421296296296298</v>
      </c>
      <c r="C52">
        <v>19579</v>
      </c>
      <c r="D52">
        <v>774</v>
      </c>
      <c r="E52">
        <f t="shared" si="0"/>
        <v>15.154146</v>
      </c>
      <c r="F52">
        <v>19332009</v>
      </c>
      <c r="G52">
        <v>6</v>
      </c>
      <c r="H52">
        <v>7</v>
      </c>
      <c r="I52">
        <v>15</v>
      </c>
      <c r="J52">
        <v>20</v>
      </c>
      <c r="K52">
        <v>3</v>
      </c>
      <c r="L52">
        <v>0</v>
      </c>
      <c r="M52">
        <v>-6</v>
      </c>
      <c r="N52">
        <v>3</v>
      </c>
      <c r="O52">
        <v>5</v>
      </c>
      <c r="P52">
        <v>446</v>
      </c>
      <c r="Q52">
        <v>473</v>
      </c>
      <c r="R52">
        <v>0</v>
      </c>
      <c r="S52">
        <v>0</v>
      </c>
      <c r="T52">
        <v>205</v>
      </c>
      <c r="U52">
        <f t="shared" si="1"/>
        <v>1124</v>
      </c>
      <c r="V52">
        <f t="shared" si="2"/>
        <v>22.006796</v>
      </c>
      <c r="W52">
        <v>2</v>
      </c>
      <c r="X52">
        <v>2</v>
      </c>
      <c r="Y52">
        <v>0</v>
      </c>
      <c r="Z52">
        <v>89</v>
      </c>
      <c r="AA52">
        <v>1</v>
      </c>
      <c r="AB52">
        <v>0</v>
      </c>
      <c r="AC52">
        <v>0</v>
      </c>
      <c r="AD52">
        <v>0</v>
      </c>
      <c r="AE52">
        <v>0</v>
      </c>
      <c r="AF52">
        <v>1</v>
      </c>
    </row>
    <row r="53" spans="4:22" ht="12">
      <c r="D53" s="3" t="s">
        <v>31</v>
      </c>
      <c r="E53">
        <f>AVERAGE(E2:E52)</f>
        <v>15.115752627450977</v>
      </c>
      <c r="O53" t="s">
        <v>33</v>
      </c>
      <c r="P53">
        <f>MAX(P2:P52)</f>
        <v>512</v>
      </c>
      <c r="Q53">
        <f>MAX(Q2:Q52)</f>
        <v>546</v>
      </c>
      <c r="R53">
        <f>MAX(R2:R52)</f>
        <v>505</v>
      </c>
      <c r="S53">
        <f>MAX(S2:S52)</f>
        <v>617</v>
      </c>
      <c r="T53">
        <f>MAX(T2:T52)</f>
        <v>703</v>
      </c>
      <c r="U53">
        <f>MAX(U2:U52)</f>
        <v>1124</v>
      </c>
      <c r="V53">
        <f>MAX(V2:V52)</f>
        <v>22.006796</v>
      </c>
    </row>
    <row r="55" spans="21:22" ht="12">
      <c r="U55" s="3" t="s">
        <v>34</v>
      </c>
      <c r="V55">
        <f>AVERAGE(V26:V52)</f>
        <v>13.678141370370371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Satellite Project - UASat</dc:creator>
  <cp:keywords/>
  <dc:description/>
  <cp:lastModifiedBy>Chris Lewicki</cp:lastModifiedBy>
  <dcterms:created xsi:type="dcterms:W3CDTF">1998-10-25T11:46:19Z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