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40" windowWidth="16860" windowHeight="10420" activeTab="1"/>
  </bookViews>
  <sheets>
    <sheet name="Project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<sst xmlns="http://schemas.openxmlformats.org/spreadsheetml/2006/main" count="67" uniqueCount="40">
  <si>
    <t>Uptime</t>
  </si>
  <si>
    <t>Local Time</t>
  </si>
  <si>
    <t>Boot Time (UTC)</t>
  </si>
  <si>
    <t>Boot Time (Tucson)</t>
  </si>
  <si>
    <t>UTC Time</t>
  </si>
  <si>
    <t>Who</t>
  </si>
  <si>
    <t>KC7NYV</t>
  </si>
  <si>
    <t>First Uptime Heard (UTC)</t>
  </si>
  <si>
    <t>Orbit #</t>
  </si>
  <si>
    <t>VK5AKJ</t>
  </si>
  <si>
    <t>Run Time</t>
  </si>
  <si>
    <t>Came Up At</t>
  </si>
  <si>
    <t>Sunlight Desc</t>
  </si>
  <si>
    <t>Last Uptime Heard (UTC)</t>
  </si>
  <si>
    <t>OE8FNK</t>
  </si>
  <si>
    <t>CX6DD</t>
  </si>
  <si>
    <t>Where</t>
  </si>
  <si>
    <t>Tucson</t>
  </si>
  <si>
    <t>Australia</t>
  </si>
  <si>
    <t>Uraguay</t>
  </si>
  <si>
    <t>New Zealand</t>
  </si>
  <si>
    <t>Austria?</t>
  </si>
  <si>
    <t>ZL1BIV</t>
  </si>
  <si>
    <t>N8DEU</t>
  </si>
  <si>
    <t>Huntsville</t>
  </si>
  <si>
    <t>CT1EAT</t>
  </si>
  <si>
    <t>Portugal</t>
  </si>
  <si>
    <t>?</t>
  </si>
  <si>
    <t>Boot Time (UTC):</t>
  </si>
  <si>
    <t>Start of TX (UTC)</t>
  </si>
  <si>
    <t>Start of TX (Tucson)</t>
  </si>
  <si>
    <t>Avg Run Time</t>
  </si>
  <si>
    <t>Projected SEDSAT-1 Activity</t>
  </si>
  <si>
    <t>Japan</t>
  </si>
  <si>
    <t>JA0FKM/1</t>
  </si>
  <si>
    <t>JN1GKZ</t>
  </si>
  <si>
    <t>Actual:</t>
  </si>
  <si>
    <t>JA0FKM</t>
  </si>
  <si>
    <t>Begin TX (10hr-UTC):</t>
  </si>
  <si>
    <t>Begin TX (10hr-EST):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</si>
</sst>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/>
    </xf>
    <xf numFmtId="16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1" xfId="0" applyBorder="1" applyAlignment="1">
      <alignment/>
    </xf>
    <xf numFmtId="22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22" fontId="1" fillId="0" borderId="0" xfId="0" applyNumberFormat="1" applyFont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46" fontId="0" fillId="0" borderId="0" xfId="0" applyNumberFormat="1" applyFont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2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4" sqref="D4"/>
    </sheetView>
  </sheetViews>
  <sheetFormatPr defaultColWidth="11.421875" defaultRowHeight="12.75"/>
  <cols>
    <col min="1" max="1" width="15.28125" style="0" bestFit="1" customWidth="1"/>
    <col min="2" max="2" width="15.28125" style="0" customWidth="1"/>
    <col min="3" max="4" width="18.140625" style="0" bestFit="1" customWidth="1"/>
    <col min="5" max="16384" width="8.8515625" style="0" customWidth="1"/>
  </cols>
  <sheetData>
    <row r="1" ht="12">
      <c r="A1" t="s">
        <v>32</v>
      </c>
    </row>
    <row r="3" spans="1:4" ht="12">
      <c r="A3" s="6" t="s">
        <v>28</v>
      </c>
      <c r="B3" s="6" t="s">
        <v>36</v>
      </c>
      <c r="C3" s="6" t="s">
        <v>38</v>
      </c>
      <c r="D3" s="8" t="s">
        <v>39</v>
      </c>
    </row>
    <row r="4" spans="1:4" ht="12">
      <c r="A4" s="2">
        <f>Data!F15+Data!J39</f>
        <v>36103.72714699074</v>
      </c>
      <c r="B4" s="2">
        <v>36103.7274537037</v>
      </c>
      <c r="C4" s="2">
        <f aca="true" t="shared" si="0" ref="C4:C10">A4+"10:00:00"</f>
        <v>36104.14381365741</v>
      </c>
      <c r="D4" s="2">
        <f>C4-"5:00:00"</f>
        <v>36103.93548032407</v>
      </c>
    </row>
    <row r="5" spans="1:4" ht="12">
      <c r="A5" s="2">
        <f>Data!$J$39+A4</f>
        <v>36104.779907407414</v>
      </c>
      <c r="B5" s="2">
        <v>36104.78055555555</v>
      </c>
      <c r="C5" s="2">
        <f t="shared" si="0"/>
        <v>36105.19657407408</v>
      </c>
      <c r="D5" s="2">
        <f aca="true" t="shared" si="1" ref="D5:D14">C5-"5:00:00"</f>
        <v>36104.98824074074</v>
      </c>
    </row>
    <row r="6" spans="1:4" ht="12">
      <c r="A6" s="2">
        <f>Data!$J$39+A5</f>
        <v>36105.832667824085</v>
      </c>
      <c r="B6" s="2">
        <v>36105.833333333336</v>
      </c>
      <c r="C6" s="2">
        <f t="shared" si="0"/>
        <v>36106.24933449075</v>
      </c>
      <c r="D6" s="2">
        <f t="shared" si="1"/>
        <v>36106.04100115741</v>
      </c>
    </row>
    <row r="7" spans="1:4" ht="12">
      <c r="A7" s="2">
        <f>Data!$J$39+A6</f>
        <v>36106.885428240756</v>
      </c>
      <c r="B7" s="2">
        <v>36106.875393518516</v>
      </c>
      <c r="C7" s="2">
        <f>B7+"10:00:00"</f>
        <v>36107.29206018518</v>
      </c>
      <c r="D7" s="2">
        <f t="shared" si="1"/>
        <v>36107.083726851844</v>
      </c>
    </row>
    <row r="8" spans="1:4" ht="12">
      <c r="A8" s="2">
        <f>Data!$J$39+B7</f>
        <v>36107.92815393518</v>
      </c>
      <c r="B8" s="2">
        <v>36107.94027777778</v>
      </c>
      <c r="C8" s="2">
        <f t="shared" si="0"/>
        <v>36108.344820601844</v>
      </c>
      <c r="D8" s="2">
        <f t="shared" si="1"/>
        <v>36108.13648726851</v>
      </c>
    </row>
    <row r="9" spans="1:4" ht="12">
      <c r="A9" s="2">
        <f>Data!$J$39+B8</f>
        <v>36108.99303819444</v>
      </c>
      <c r="B9" s="2"/>
      <c r="C9" s="2">
        <f t="shared" si="0"/>
        <v>36109.40970486111</v>
      </c>
      <c r="D9" s="2">
        <f t="shared" si="1"/>
        <v>36109.20137152777</v>
      </c>
    </row>
    <row r="10" spans="1:4" ht="12">
      <c r="A10" s="2">
        <f>Data!$J$39+A9</f>
        <v>36110.045798611114</v>
      </c>
      <c r="B10" s="2"/>
      <c r="C10" s="2">
        <f t="shared" si="0"/>
        <v>36110.46246527778</v>
      </c>
      <c r="D10" s="2">
        <f t="shared" si="1"/>
        <v>36110.25413194444</v>
      </c>
    </row>
    <row r="11" spans="1:4" ht="12">
      <c r="A11" s="2">
        <f>Data!$J$39+A10</f>
        <v>36111.098559027785</v>
      </c>
      <c r="B11" s="2"/>
      <c r="C11" s="2">
        <f>A11+"10:00:00"</f>
        <v>36111.51522569445</v>
      </c>
      <c r="D11" s="2">
        <f t="shared" si="1"/>
        <v>36111.30689236111</v>
      </c>
    </row>
    <row r="12" spans="1:4" ht="12">
      <c r="A12" s="2">
        <f>Data!$J$39+A11</f>
        <v>36112.151319444456</v>
      </c>
      <c r="B12" s="2"/>
      <c r="C12" s="2">
        <f>A12+"10:00:00"</f>
        <v>36112.56798611112</v>
      </c>
      <c r="D12" s="2">
        <f t="shared" si="1"/>
        <v>36112.359652777785</v>
      </c>
    </row>
    <row r="13" spans="1:4" ht="12">
      <c r="A13" s="2">
        <f>Data!$J$39+A12</f>
        <v>36113.20407986113</v>
      </c>
      <c r="B13" s="2"/>
      <c r="C13" s="2">
        <f>A13+"10:00:00"</f>
        <v>36113.62074652779</v>
      </c>
      <c r="D13" s="2">
        <f t="shared" si="1"/>
        <v>36113.412413194455</v>
      </c>
    </row>
    <row r="14" spans="1:4" ht="12">
      <c r="A14" s="2">
        <f>Data!$J$39+A13</f>
        <v>36114.2568402778</v>
      </c>
      <c r="B14" s="2"/>
      <c r="C14" s="2">
        <f>A14+"10:00:00"</f>
        <v>36114.67350694446</v>
      </c>
      <c r="D14" s="2">
        <f t="shared" si="1"/>
        <v>36114.46517361113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J39" sqref="J39"/>
    </sheetView>
  </sheetViews>
  <sheetFormatPr defaultColWidth="11.421875" defaultRowHeight="12.75"/>
  <cols>
    <col min="1" max="1" width="9.28125" style="0" bestFit="1" customWidth="1"/>
    <col min="2" max="2" width="11.421875" style="0" bestFit="1" customWidth="1"/>
    <col min="3" max="3" width="13.8515625" style="2" bestFit="1" customWidth="1"/>
    <col min="4" max="4" width="13.28125" style="2" bestFit="1" customWidth="1"/>
    <col min="5" max="5" width="8.140625" style="0" customWidth="1"/>
    <col min="6" max="6" width="14.7109375" style="2" bestFit="1" customWidth="1"/>
    <col min="7" max="7" width="17.140625" style="2" bestFit="1" customWidth="1"/>
    <col min="8" max="8" width="17.140625" style="2" customWidth="1"/>
    <col min="9" max="9" width="17.28125" style="2" bestFit="1" customWidth="1"/>
    <col min="10" max="10" width="8.8515625" style="4" bestFit="1" customWidth="1"/>
    <col min="11" max="11" width="21.8515625" style="1" bestFit="1" customWidth="1"/>
    <col min="12" max="12" width="21.7109375" style="1" bestFit="1" customWidth="1"/>
    <col min="13" max="13" width="6.421875" style="0" bestFit="1" customWidth="1"/>
    <col min="14" max="14" width="11.140625" style="0" bestFit="1" customWidth="1"/>
    <col min="15" max="15" width="12.421875" style="0" bestFit="1" customWidth="1"/>
    <col min="16" max="16384" width="8.8515625" style="0" customWidth="1"/>
  </cols>
  <sheetData>
    <row r="1" spans="1:15" s="5" customFormat="1" ht="12">
      <c r="A1" s="5" t="s">
        <v>5</v>
      </c>
      <c r="B1" s="5" t="s">
        <v>16</v>
      </c>
      <c r="C1" s="6" t="s">
        <v>4</v>
      </c>
      <c r="D1" s="6" t="s">
        <v>1</v>
      </c>
      <c r="E1" s="5" t="s">
        <v>0</v>
      </c>
      <c r="F1" s="6" t="s">
        <v>2</v>
      </c>
      <c r="G1" s="6" t="s">
        <v>3</v>
      </c>
      <c r="H1" s="6" t="s">
        <v>29</v>
      </c>
      <c r="I1" s="6" t="s">
        <v>30</v>
      </c>
      <c r="J1" s="8" t="s">
        <v>10</v>
      </c>
      <c r="K1" s="7" t="s">
        <v>7</v>
      </c>
      <c r="L1" s="7" t="s">
        <v>13</v>
      </c>
      <c r="M1" s="5" t="s">
        <v>8</v>
      </c>
      <c r="N1" s="5" t="s">
        <v>11</v>
      </c>
      <c r="O1" s="5" t="s">
        <v>12</v>
      </c>
    </row>
    <row r="2" spans="1:12" s="15" customFormat="1" ht="12">
      <c r="A2" s="15" t="s">
        <v>37</v>
      </c>
      <c r="B2" s="15" t="s">
        <v>33</v>
      </c>
      <c r="C2" s="16">
        <f>D2-"9:00:00"</f>
        <v>36108.627905092595</v>
      </c>
      <c r="D2" s="16">
        <v>36109.002905092595</v>
      </c>
      <c r="E2" s="18">
        <v>0.6875</v>
      </c>
      <c r="F2" s="2">
        <f>C2-E2</f>
        <v>36107.940405092595</v>
      </c>
      <c r="G2" s="2">
        <f>F2-"7:00:00"</f>
        <v>36107.64873842593</v>
      </c>
      <c r="H2" s="2">
        <f>F2+"10:00:00"</f>
        <v>36108.35707175926</v>
      </c>
      <c r="I2" s="2">
        <f>G2+"10:00:00"</f>
        <v>36108.065405092595</v>
      </c>
      <c r="J2" s="4">
        <f>G2-G5</f>
        <v>1.065011574079108</v>
      </c>
      <c r="K2" s="18"/>
      <c r="L2" s="18"/>
    </row>
    <row r="3" spans="1:9" ht="12">
      <c r="A3" s="15" t="s">
        <v>37</v>
      </c>
      <c r="B3" s="15" t="s">
        <v>33</v>
      </c>
      <c r="C3" s="16">
        <f>D3-"9:00:00"</f>
        <v>36108.70209490741</v>
      </c>
      <c r="D3" s="2">
        <v>36109.07709490741</v>
      </c>
      <c r="E3" s="1">
        <v>0.7618055555555556</v>
      </c>
      <c r="F3" s="2">
        <f>C3-E3</f>
        <v>36107.94028935185</v>
      </c>
      <c r="G3" s="2">
        <f>F3-"7:00:00"</f>
        <v>36107.648622685185</v>
      </c>
      <c r="H3" s="2">
        <f>F3+"10:00:00"</f>
        <v>36108.35695601851</v>
      </c>
      <c r="I3" s="2">
        <f>G3+"10:00:00"</f>
        <v>36108.06528935185</v>
      </c>
    </row>
    <row r="4" spans="3:12" s="15" customFormat="1" ht="12">
      <c r="C4" s="16"/>
      <c r="D4" s="16"/>
      <c r="F4" s="16"/>
      <c r="G4" s="16"/>
      <c r="H4" s="16"/>
      <c r="I4" s="16"/>
      <c r="J4" s="17"/>
      <c r="K4" s="18"/>
      <c r="L4" s="18"/>
    </row>
    <row r="5" spans="1:12" s="15" customFormat="1" ht="12">
      <c r="A5" s="15" t="s">
        <v>35</v>
      </c>
      <c r="B5" s="15" t="s">
        <v>33</v>
      </c>
      <c r="C5" s="16">
        <f>D5-"9:00:00"</f>
        <v>36107.64622685185</v>
      </c>
      <c r="D5" s="16">
        <v>36108.02122685185</v>
      </c>
      <c r="E5" s="18">
        <v>0.7708333333333334</v>
      </c>
      <c r="F5" s="2">
        <f>C5-E5</f>
        <v>36106.875393518516</v>
      </c>
      <c r="G5" s="2">
        <f>F5-"7:00:00"</f>
        <v>36106.58372685185</v>
      </c>
      <c r="H5" s="2">
        <f>F5+"10:00:00"</f>
        <v>36107.29206018518</v>
      </c>
      <c r="I5" s="2">
        <f>G5+"10:00:00"</f>
        <v>36107.000393518516</v>
      </c>
      <c r="J5" s="4">
        <f>G5-G7</f>
        <v>1.0416319444411783</v>
      </c>
      <c r="K5" s="18"/>
      <c r="L5" s="18"/>
    </row>
    <row r="6" spans="3:12" s="15" customFormat="1" ht="12">
      <c r="C6" s="16"/>
      <c r="D6" s="16"/>
      <c r="F6" s="16"/>
      <c r="G6" s="16"/>
      <c r="H6" s="16"/>
      <c r="I6" s="16"/>
      <c r="J6" s="17"/>
      <c r="K6" s="18"/>
      <c r="L6" s="18"/>
    </row>
    <row r="7" spans="1:12" s="15" customFormat="1" ht="12">
      <c r="A7" s="15" t="s">
        <v>34</v>
      </c>
      <c r="B7" s="15" t="s">
        <v>33</v>
      </c>
      <c r="C7" s="16">
        <f>D7-"9:00:00"</f>
        <v>36106.66431712963</v>
      </c>
      <c r="D7" s="16">
        <v>36107.03931712963</v>
      </c>
      <c r="E7" s="18">
        <v>0.8305555555555556</v>
      </c>
      <c r="F7" s="2">
        <f>C7-E7</f>
        <v>36105.833761574075</v>
      </c>
      <c r="G7" s="2">
        <f>F7-"7:00:00"</f>
        <v>36105.54209490741</v>
      </c>
      <c r="H7" s="2">
        <f>F7+"10:00:00"</f>
        <v>36106.25042824074</v>
      </c>
      <c r="I7" s="2">
        <f>G7+"10:00:00"</f>
        <v>36105.958761574075</v>
      </c>
      <c r="J7" s="4">
        <f>G7-G10</f>
        <v>1.0532060185214505</v>
      </c>
      <c r="K7" s="18"/>
      <c r="L7" s="18"/>
    </row>
    <row r="8" spans="3:12" s="15" customFormat="1" ht="12">
      <c r="C8" s="16">
        <f>D8-"9:00:00"</f>
        <v>36106.664988425924</v>
      </c>
      <c r="D8" s="16">
        <v>36107.039988425924</v>
      </c>
      <c r="E8" s="18">
        <v>0.83125</v>
      </c>
      <c r="F8" s="2">
        <f>C8-E8</f>
        <v>36105.83373842592</v>
      </c>
      <c r="G8" s="2">
        <f>F8-"7:00:00"</f>
        <v>36105.54207175926</v>
      </c>
      <c r="H8" s="2">
        <f>F8+"10:00:00"</f>
        <v>36106.250405092585</v>
      </c>
      <c r="I8" s="2">
        <f>G8+"10:00:00"</f>
        <v>36105.95873842592</v>
      </c>
      <c r="J8" s="4"/>
      <c r="K8" s="18"/>
      <c r="L8" s="18"/>
    </row>
    <row r="9" spans="3:12" s="15" customFormat="1" ht="12">
      <c r="C9" s="16"/>
      <c r="D9" s="16"/>
      <c r="F9" s="16"/>
      <c r="G9" s="16"/>
      <c r="H9" s="16"/>
      <c r="I9" s="16"/>
      <c r="J9" s="17"/>
      <c r="K9" s="18"/>
      <c r="L9" s="18"/>
    </row>
    <row r="10" spans="1:12" s="15" customFormat="1" ht="12">
      <c r="A10" s="15" t="s">
        <v>6</v>
      </c>
      <c r="B10" s="15" t="s">
        <v>17</v>
      </c>
      <c r="C10" s="16">
        <v>36105.32847222222</v>
      </c>
      <c r="D10" s="2">
        <f>C10-"7:00:00"</f>
        <v>36105.03680555556</v>
      </c>
      <c r="E10" s="18">
        <v>0.5479166666666667</v>
      </c>
      <c r="F10" s="2">
        <f>C10-E10</f>
        <v>36104.78055555555</v>
      </c>
      <c r="G10" s="2">
        <f>F10-"7:00:00"</f>
        <v>36104.48888888889</v>
      </c>
      <c r="H10" s="2">
        <f>F10+"10:00:00"</f>
        <v>36105.19722222222</v>
      </c>
      <c r="I10" s="2">
        <f>G10+"10:00:00"</f>
        <v>36104.90555555555</v>
      </c>
      <c r="J10" s="4">
        <f>G10-G13</f>
        <v>1.0531018518522615</v>
      </c>
      <c r="K10" s="18"/>
      <c r="L10" s="18"/>
    </row>
    <row r="11" spans="3:12" s="15" customFormat="1" ht="12">
      <c r="C11" s="16">
        <f>D11-"9:00:00"</f>
        <v>36105.60833333333</v>
      </c>
      <c r="D11" s="2">
        <v>36105.98333333333</v>
      </c>
      <c r="E11" s="18">
        <v>0.8277777777777778</v>
      </c>
      <c r="F11" s="2">
        <f>C11-E11</f>
        <v>36104.78055555555</v>
      </c>
      <c r="G11" s="2">
        <f>F11-"7:00:00"</f>
        <v>36104.48888888889</v>
      </c>
      <c r="H11" s="2">
        <f>F11+"10:00:00"</f>
        <v>36105.19722222222</v>
      </c>
      <c r="I11" s="2">
        <f>G11+"10:00:00"</f>
        <v>36104.90555555555</v>
      </c>
      <c r="J11" s="4"/>
      <c r="K11" s="18"/>
      <c r="L11" s="18"/>
    </row>
    <row r="12" spans="3:12" s="15" customFormat="1" ht="12">
      <c r="C12" s="16"/>
      <c r="D12" s="16"/>
      <c r="F12" s="16"/>
      <c r="G12" s="16"/>
      <c r="H12" s="16"/>
      <c r="I12" s="16"/>
      <c r="J12" s="17"/>
      <c r="K12" s="18"/>
      <c r="L12" s="18"/>
    </row>
    <row r="13" spans="1:12" s="15" customFormat="1" ht="12">
      <c r="A13" s="3" t="s">
        <v>6</v>
      </c>
      <c r="B13" s="3" t="s">
        <v>17</v>
      </c>
      <c r="C13" s="16">
        <v>36104.27259259259</v>
      </c>
      <c r="D13" s="2">
        <f>C13-"7:00:00"</f>
        <v>36103.98092592593</v>
      </c>
      <c r="E13" s="18">
        <v>0.545138888888889</v>
      </c>
      <c r="F13" s="2">
        <f>C13-E13</f>
        <v>36103.7274537037</v>
      </c>
      <c r="G13" s="2">
        <f>F13-"7:00:00"</f>
        <v>36103.43578703704</v>
      </c>
      <c r="H13" s="2">
        <f>F13+"10:00:00"</f>
        <v>36104.144120370365</v>
      </c>
      <c r="I13" s="2">
        <f>G13+"10:00:00"</f>
        <v>36103.8524537037</v>
      </c>
      <c r="J13" s="4">
        <f>G13-G15</f>
        <v>1.0530671296291985</v>
      </c>
      <c r="K13" s="18">
        <v>0.545138888888889</v>
      </c>
      <c r="L13" s="18"/>
    </row>
    <row r="14" spans="3:12" s="15" customFormat="1" ht="12">
      <c r="C14" s="16"/>
      <c r="D14" s="16"/>
      <c r="F14" s="16"/>
      <c r="G14" s="16"/>
      <c r="H14" s="16"/>
      <c r="I14" s="16"/>
      <c r="J14" s="17"/>
      <c r="K14" s="18"/>
      <c r="L14" s="18"/>
    </row>
    <row r="15" spans="1:13" ht="12">
      <c r="A15" s="3" t="s">
        <v>6</v>
      </c>
      <c r="B15" s="3" t="s">
        <v>17</v>
      </c>
      <c r="C15" s="2">
        <v>36103.224386574075</v>
      </c>
      <c r="D15" s="2">
        <f>C15-"7:00:00"</f>
        <v>36102.93271990741</v>
      </c>
      <c r="E15" s="1">
        <v>0.55</v>
      </c>
      <c r="F15" s="2">
        <f>C15-E15</f>
        <v>36102.67438657407</v>
      </c>
      <c r="G15" s="2">
        <f>F15-"7:00:00"</f>
        <v>36102.38271990741</v>
      </c>
      <c r="H15" s="2">
        <f>F15+"10:00:00"</f>
        <v>36103.091053240736</v>
      </c>
      <c r="I15" s="2">
        <f>G15+"10:00:00"</f>
        <v>36102.79938657407</v>
      </c>
      <c r="J15" s="4">
        <f>G15-G17</f>
        <v>1.0521990740744513</v>
      </c>
      <c r="K15" s="1">
        <v>0.5423611111111112</v>
      </c>
      <c r="M15">
        <v>153</v>
      </c>
    </row>
    <row r="16" spans="1:5" ht="12">
      <c r="A16" s="3"/>
      <c r="B16" s="3"/>
      <c r="E16" s="1"/>
    </row>
    <row r="17" spans="1:13" ht="12">
      <c r="A17" t="s">
        <v>6</v>
      </c>
      <c r="B17" t="s">
        <v>17</v>
      </c>
      <c r="C17" s="2">
        <f>D17+"7:00:00"</f>
        <v>36102.16385416666</v>
      </c>
      <c r="D17" s="2">
        <v>36101.8721875</v>
      </c>
      <c r="E17" s="1">
        <v>0.5416666666666666</v>
      </c>
      <c r="F17" s="2">
        <f>C17-E17</f>
        <v>36101.6221875</v>
      </c>
      <c r="G17" s="2">
        <f>F17-"7:00:00"</f>
        <v>36101.33052083333</v>
      </c>
      <c r="H17" s="2">
        <f>F17+"10:00:00"</f>
        <v>36102.03885416666</v>
      </c>
      <c r="I17" s="2">
        <f>G17+"10:00:00"</f>
        <v>36101.7471875</v>
      </c>
      <c r="J17" s="4">
        <f>G17-G20</f>
        <v>1.0471759259235114</v>
      </c>
      <c r="K17" s="1">
        <v>0.5416666666666666</v>
      </c>
      <c r="L17" s="1">
        <v>0.6673611111111111</v>
      </c>
      <c r="M17">
        <v>131</v>
      </c>
    </row>
    <row r="18" spans="1:9" ht="12">
      <c r="A18" t="s">
        <v>9</v>
      </c>
      <c r="B18" t="s">
        <v>18</v>
      </c>
      <c r="C18" s="2">
        <v>36102.21444444444</v>
      </c>
      <c r="D18" s="2">
        <f>C18+"11:00:00"</f>
        <v>36102.67277777778</v>
      </c>
      <c r="E18" s="1">
        <v>0.5923611111111111</v>
      </c>
      <c r="F18" s="2">
        <f>C18-E18</f>
        <v>36101.62208333333</v>
      </c>
      <c r="G18" s="2">
        <f>F18-"7:00:00"</f>
        <v>36101.330416666664</v>
      </c>
      <c r="H18" s="2">
        <f>F18+"10:00:00"</f>
        <v>36102.03874999999</v>
      </c>
      <c r="I18" s="2">
        <f>G18+"10:00:00"</f>
        <v>36101.74708333333</v>
      </c>
    </row>
    <row r="19" ht="12">
      <c r="E19" s="1"/>
    </row>
    <row r="20" spans="1:12" ht="12">
      <c r="A20" t="s">
        <v>9</v>
      </c>
      <c r="B20" t="s">
        <v>18</v>
      </c>
      <c r="C20" s="2">
        <v>36101.23056712963</v>
      </c>
      <c r="D20" s="2">
        <f>C20+"11:00:00"</f>
        <v>36101.68890046296</v>
      </c>
      <c r="E20" s="1">
        <v>0.6555555555555556</v>
      </c>
      <c r="F20" s="2">
        <f>C20-E20</f>
        <v>36100.575011574074</v>
      </c>
      <c r="G20" s="2">
        <f>F20-"7:00:00"</f>
        <v>36100.28334490741</v>
      </c>
      <c r="H20" s="2">
        <f>F20+"10:00:00"</f>
        <v>36100.99167824074</v>
      </c>
      <c r="I20" s="2">
        <f>G20+"10:00:00"</f>
        <v>36100.700011574074</v>
      </c>
      <c r="J20" s="4">
        <f>G20-G22</f>
        <v>1.0532986111138598</v>
      </c>
      <c r="K20" s="1">
        <v>0.6555555555555556</v>
      </c>
      <c r="L20" s="1">
        <v>0.8055555555555555</v>
      </c>
    </row>
    <row r="21" ht="12">
      <c r="E21" s="1"/>
    </row>
    <row r="22" spans="1:12" ht="12">
      <c r="A22" t="s">
        <v>9</v>
      </c>
      <c r="B22" t="s">
        <v>18</v>
      </c>
      <c r="C22" s="2">
        <v>36100.32310185185</v>
      </c>
      <c r="D22" s="2">
        <f>C22+"11:00:00"</f>
        <v>36100.781435185185</v>
      </c>
      <c r="E22" s="1">
        <v>0.8013888888888889</v>
      </c>
      <c r="F22" s="2">
        <f>C22-E22</f>
        <v>36099.52171296296</v>
      </c>
      <c r="G22" s="2">
        <f>F22-"7:00:00"</f>
        <v>36099.230046296296</v>
      </c>
      <c r="H22" s="2">
        <f>F22+"10:00:00"</f>
        <v>36099.938379629624</v>
      </c>
      <c r="I22" s="2">
        <f>G22+"10:00:00"</f>
        <v>36099.64671296296</v>
      </c>
      <c r="J22" s="4">
        <f>G22-G24</f>
        <v>1.0554398148160544</v>
      </c>
      <c r="K22" s="1">
        <v>0.8013888888888889</v>
      </c>
      <c r="L22" s="1">
        <v>0.8048611111111111</v>
      </c>
    </row>
    <row r="24" spans="1:13" ht="12">
      <c r="A24" t="s">
        <v>6</v>
      </c>
      <c r="B24" t="s">
        <v>17</v>
      </c>
      <c r="C24" s="2">
        <f>D24+"7:00:00"</f>
        <v>36099.21835648148</v>
      </c>
      <c r="D24" s="2">
        <v>36098.92668981481</v>
      </c>
      <c r="E24" s="1">
        <v>0.7520833333333333</v>
      </c>
      <c r="F24" s="2">
        <f>C24-E24</f>
        <v>36098.466273148144</v>
      </c>
      <c r="G24" s="2">
        <f>F24-"7:00:00"</f>
        <v>36098.17460648148</v>
      </c>
      <c r="H24" s="2">
        <f>F24+"10:00:00"</f>
        <v>36098.88293981481</v>
      </c>
      <c r="I24" s="2">
        <f>G24+"10:00:00"</f>
        <v>36098.591273148144</v>
      </c>
      <c r="J24" s="4">
        <f>G24-G27</f>
        <v>1.0891898148111068</v>
      </c>
      <c r="K24" s="1">
        <v>0.6583333333333333</v>
      </c>
      <c r="M24">
        <v>96</v>
      </c>
    </row>
    <row r="25" spans="1:12" ht="12">
      <c r="A25" t="s">
        <v>9</v>
      </c>
      <c r="B25" t="s">
        <v>18</v>
      </c>
      <c r="C25" s="2">
        <v>36099.12461805555</v>
      </c>
      <c r="D25" s="2">
        <f>C25+"11:00:00"</f>
        <v>36099.58295138889</v>
      </c>
      <c r="E25" s="1">
        <v>0.6583333333333333</v>
      </c>
      <c r="F25" s="2">
        <f>C25-E25</f>
        <v>36098.46628472222</v>
      </c>
      <c r="G25" s="2">
        <f>F25-"7:00:00"</f>
        <v>36098.17461805556</v>
      </c>
      <c r="H25" s="2">
        <f>F25+"10:00:00"</f>
        <v>36098.882951388885</v>
      </c>
      <c r="I25" s="2">
        <f>G25+"10:00:00"</f>
        <v>36098.59128472222</v>
      </c>
      <c r="L25" s="1">
        <v>0.8805555555555555</v>
      </c>
    </row>
    <row r="27" spans="1:10" ht="12">
      <c r="A27" t="s">
        <v>22</v>
      </c>
      <c r="B27" t="s">
        <v>20</v>
      </c>
      <c r="C27" s="9">
        <v>36098.333333333336</v>
      </c>
      <c r="D27" s="2">
        <f>C27+"13:00:00"</f>
        <v>36098.875</v>
      </c>
      <c r="E27" s="1">
        <v>0.95625</v>
      </c>
      <c r="F27" s="2">
        <f>C27-E27</f>
        <v>36097.37708333333</v>
      </c>
      <c r="G27" s="2">
        <f>F27-"7:00:00"</f>
        <v>36097.08541666667</v>
      </c>
      <c r="H27" s="2">
        <f>F27+"10:00:00"</f>
        <v>36097.79375</v>
      </c>
      <c r="I27" s="2">
        <f>G27+"10:00:00"</f>
        <v>36097.50208333333</v>
      </c>
      <c r="J27" s="4">
        <f>G27-G29</f>
        <v>1.0873148148166365</v>
      </c>
    </row>
    <row r="29" spans="1:10" ht="12">
      <c r="A29" t="s">
        <v>22</v>
      </c>
      <c r="B29" t="s">
        <v>20</v>
      </c>
      <c r="C29" s="2">
        <v>36097.23490740741</v>
      </c>
      <c r="D29" s="2">
        <f>C29+"13:00:00"</f>
        <v>36097.77657407407</v>
      </c>
      <c r="E29" s="1">
        <v>0.9451388888888889</v>
      </c>
      <c r="F29" s="2">
        <f>C29-E29</f>
        <v>36096.289768518516</v>
      </c>
      <c r="G29" s="2">
        <f>F29-"7:00:00"</f>
        <v>36095.99810185185</v>
      </c>
      <c r="H29" s="2">
        <f>F29+"10:00:00"</f>
        <v>36096.70643518518</v>
      </c>
      <c r="I29" s="2">
        <f>G29+"10:00:00"</f>
        <v>36096.414768518516</v>
      </c>
      <c r="J29" s="4">
        <f>G29-G32</f>
        <v>0.9824884259287501</v>
      </c>
    </row>
    <row r="30" spans="1:9" ht="12">
      <c r="A30" t="s">
        <v>25</v>
      </c>
      <c r="B30" t="s">
        <v>26</v>
      </c>
      <c r="C30" s="2">
        <v>36096.97724537037</v>
      </c>
      <c r="D30" s="2">
        <f>C30+"1:00:00"</f>
        <v>36097.018912037034</v>
      </c>
      <c r="E30" s="1">
        <v>0.6875</v>
      </c>
      <c r="F30" s="2">
        <f>C30-E30</f>
        <v>36096.28974537037</v>
      </c>
      <c r="G30" s="2">
        <f>F30-"7:00:00"</f>
        <v>36095.998078703706</v>
      </c>
      <c r="H30" s="2">
        <f>F30+"10:00:00"</f>
        <v>36096.706412037034</v>
      </c>
      <c r="I30" s="2">
        <f>G30+"10:00:00"</f>
        <v>36096.41474537037</v>
      </c>
    </row>
    <row r="31" ht="12">
      <c r="E31" s="1"/>
    </row>
    <row r="32" spans="1:10" ht="12">
      <c r="A32" s="11" t="s">
        <v>23</v>
      </c>
      <c r="B32" s="11" t="s">
        <v>24</v>
      </c>
      <c r="C32" s="10">
        <v>36096.20311342592</v>
      </c>
      <c r="D32" s="10">
        <f>C32-"5:00:00"</f>
        <v>36095.99478009259</v>
      </c>
      <c r="E32" s="12">
        <v>0.8958333333333334</v>
      </c>
      <c r="F32" s="10">
        <f>C32-E32</f>
        <v>36095.30728009259</v>
      </c>
      <c r="G32" s="10">
        <f>F32-"7:00:00"</f>
        <v>36095.01561342592</v>
      </c>
      <c r="H32" s="2">
        <f aca="true" t="shared" si="0" ref="H32:I35">F32+"10:00:00"</f>
        <v>36095.72394675925</v>
      </c>
      <c r="I32" s="2">
        <f t="shared" si="0"/>
        <v>36095.43228009259</v>
      </c>
      <c r="J32" s="13" t="s">
        <v>27</v>
      </c>
    </row>
    <row r="33" spans="1:12" ht="12">
      <c r="A33" t="s">
        <v>22</v>
      </c>
      <c r="B33" t="s">
        <v>20</v>
      </c>
      <c r="C33" s="9">
        <v>36096.25277777778</v>
      </c>
      <c r="D33" s="2">
        <f>C33+"13:00:00"</f>
        <v>36096.794444444444</v>
      </c>
      <c r="E33" s="1">
        <v>0.9465277777777777</v>
      </c>
      <c r="F33" s="2">
        <f>C33-E33</f>
        <v>36095.30625</v>
      </c>
      <c r="G33" s="2">
        <f>F33-"7:00:00"</f>
        <v>36095.01458333334</v>
      </c>
      <c r="H33" s="2">
        <f t="shared" si="0"/>
        <v>36095.722916666666</v>
      </c>
      <c r="I33" s="2">
        <f t="shared" si="0"/>
        <v>36095.43125</v>
      </c>
      <c r="J33" s="14" t="s">
        <v>27</v>
      </c>
      <c r="L33" s="1">
        <v>0.9465277777777777</v>
      </c>
    </row>
    <row r="34" spans="1:10" ht="12">
      <c r="A34" t="s">
        <v>22</v>
      </c>
      <c r="B34" t="s">
        <v>20</v>
      </c>
      <c r="C34" s="9">
        <v>36096.03472222222</v>
      </c>
      <c r="D34" s="2">
        <f>C34+"13:00:00"</f>
        <v>36096.57638888888</v>
      </c>
      <c r="E34" s="1">
        <v>0.7284722222222223</v>
      </c>
      <c r="F34" s="2">
        <f>C34-E34</f>
        <v>36095.306249999994</v>
      </c>
      <c r="G34" s="2">
        <f>F34-"7:00:00"</f>
        <v>36095.01458333333</v>
      </c>
      <c r="H34" s="2">
        <f t="shared" si="0"/>
        <v>36095.72291666666</v>
      </c>
      <c r="I34" s="2">
        <f t="shared" si="0"/>
        <v>36095.431249999994</v>
      </c>
      <c r="J34" s="14" t="s">
        <v>27</v>
      </c>
    </row>
    <row r="35" spans="1:10" ht="12">
      <c r="A35" t="s">
        <v>15</v>
      </c>
      <c r="B35" t="s">
        <v>19</v>
      </c>
      <c r="C35" s="9">
        <v>36095.98472222222</v>
      </c>
      <c r="D35" s="2">
        <f>C35-"3:00:00"</f>
        <v>36095.85972222222</v>
      </c>
      <c r="E35" s="1">
        <v>0.66875</v>
      </c>
      <c r="F35" s="2">
        <f>C35-E35</f>
        <v>36095.315972222226</v>
      </c>
      <c r="G35" s="2">
        <f>F35-"7:00:00"</f>
        <v>36095.02430555556</v>
      </c>
      <c r="H35" s="2">
        <f t="shared" si="0"/>
        <v>36095.73263888889</v>
      </c>
      <c r="I35" s="2">
        <f t="shared" si="0"/>
        <v>36095.440972222226</v>
      </c>
      <c r="J35" s="14" t="s">
        <v>27</v>
      </c>
    </row>
    <row r="37" spans="1:9" ht="12">
      <c r="A37" t="s">
        <v>14</v>
      </c>
      <c r="B37" t="s">
        <v>21</v>
      </c>
      <c r="C37" s="9">
        <v>36093.35208333333</v>
      </c>
      <c r="E37" s="1">
        <v>0.7850347222222221</v>
      </c>
      <c r="F37" s="2">
        <f>C37-E37</f>
        <v>36092.56704861111</v>
      </c>
      <c r="G37" s="2">
        <f>F37-"7:00:00"</f>
        <v>36092.27538194445</v>
      </c>
      <c r="H37" s="2">
        <f>F37+"10:00:00"</f>
        <v>36092.983715277776</v>
      </c>
      <c r="I37" s="2">
        <f>G37+"10:00:00"</f>
        <v>36092.69204861111</v>
      </c>
    </row>
    <row r="39" spans="9:10" ht="12">
      <c r="I39" s="2" t="s">
        <v>31</v>
      </c>
      <c r="J39" s="4">
        <f>AVERAGE(J2:J29)</f>
        <v>1.0527604166672972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Satellite Project - UASat</dc:creator>
  <cp:keywords/>
  <dc:description/>
  <cp:lastModifiedBy>Chris Lewicki</cp:lastModifiedBy>
  <dcterms:created xsi:type="dcterms:W3CDTF">1998-11-04T05:30:30Z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